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240" windowWidth="11130" windowHeight="627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<sst xmlns="http://schemas.openxmlformats.org/spreadsheetml/2006/main" count="162" uniqueCount="158">
  <si>
    <t>EXPENDITURES</t>
  </si>
  <si>
    <t>NEW DOLLAR</t>
  </si>
  <si>
    <t>ACCT.</t>
  </si>
  <si>
    <t>DESCRIPTION</t>
  </si>
  <si>
    <t>AMOUNT</t>
  </si>
  <si>
    <t>SALARIES:</t>
  </si>
  <si>
    <t>Full-time Salaries</t>
  </si>
  <si>
    <t>71630</t>
  </si>
  <si>
    <t>Garbage Disposal</t>
  </si>
  <si>
    <t>Part-time Salaries</t>
  </si>
  <si>
    <t>71640</t>
  </si>
  <si>
    <t>Bio Hazard Waste Disposal</t>
  </si>
  <si>
    <t>Overtime Salaries and Wages</t>
  </si>
  <si>
    <t>71650</t>
  </si>
  <si>
    <t>Security Services</t>
  </si>
  <si>
    <t>71920</t>
  </si>
  <si>
    <t>Electricity</t>
  </si>
  <si>
    <t>Special Pay</t>
  </si>
  <si>
    <t>71930</t>
  </si>
  <si>
    <t>Water And Sewer Charges</t>
  </si>
  <si>
    <t>Contract Employees</t>
  </si>
  <si>
    <t>71940</t>
  </si>
  <si>
    <t>Telephone</t>
  </si>
  <si>
    <t>Performance Appraisals</t>
  </si>
  <si>
    <t>71950</t>
  </si>
  <si>
    <t>Cellular Phones</t>
  </si>
  <si>
    <t>H/L/D Employee Benefits</t>
  </si>
  <si>
    <t>71960</t>
  </si>
  <si>
    <t>Data/Telecommunications</t>
  </si>
  <si>
    <t>TOTAL SALARIES</t>
  </si>
  <si>
    <t>71970</t>
  </si>
  <si>
    <t>Courier Services</t>
  </si>
  <si>
    <t>71990</t>
  </si>
  <si>
    <t>Ambulance Service</t>
  </si>
  <si>
    <t>COMMODITIES:</t>
  </si>
  <si>
    <t>72210</t>
  </si>
  <si>
    <t>Motor Vehicle Maintenance &amp; Repairs</t>
  </si>
  <si>
    <t>Office Supplies</t>
  </si>
  <si>
    <t>72250</t>
  </si>
  <si>
    <t>Bldg &amp; Grounds Maintenance &amp; Repairs</t>
  </si>
  <si>
    <t>Computer Software</t>
  </si>
  <si>
    <t>72280</t>
  </si>
  <si>
    <t>Equipment Maintenance</t>
  </si>
  <si>
    <t>Books Manuals And Periodicals</t>
  </si>
  <si>
    <t>72510</t>
  </si>
  <si>
    <t>Building Rentals</t>
  </si>
  <si>
    <t>Operational Supplies</t>
  </si>
  <si>
    <t>72530</t>
  </si>
  <si>
    <t>Equipment Rental</t>
  </si>
  <si>
    <t>Food &amp; Provisions</t>
  </si>
  <si>
    <t>72540</t>
  </si>
  <si>
    <t>Vehicle Leases</t>
  </si>
  <si>
    <t>Medical Supplies</t>
  </si>
  <si>
    <t>72560</t>
  </si>
  <si>
    <t>All Other Rentals</t>
  </si>
  <si>
    <t>Drugs And Medicines</t>
  </si>
  <si>
    <t>72820</t>
  </si>
  <si>
    <t>Postage</t>
  </si>
  <si>
    <t>Building, Grounds Maintenance Supplies</t>
  </si>
  <si>
    <t>72830</t>
  </si>
  <si>
    <t>Printing Services</t>
  </si>
  <si>
    <t>61070</t>
  </si>
  <si>
    <t>Craft &amp; Recreational Supplies</t>
  </si>
  <si>
    <t>72840</t>
  </si>
  <si>
    <t>Temporary Employment Services</t>
  </si>
  <si>
    <t>62020</t>
  </si>
  <si>
    <t>Dental Supplies</t>
  </si>
  <si>
    <t>79940</t>
  </si>
  <si>
    <t>Miscell Contractual Services</t>
  </si>
  <si>
    <t>63030</t>
  </si>
  <si>
    <t>Linen And Bedding</t>
  </si>
  <si>
    <t>79950</t>
  </si>
  <si>
    <t>All Other Miscellaneous</t>
  </si>
  <si>
    <t>63040</t>
  </si>
  <si>
    <t>Housekeeping Supplies</t>
  </si>
  <si>
    <t>65020</t>
  </si>
  <si>
    <t>Laboratory Supplies</t>
  </si>
  <si>
    <t>65120</t>
  </si>
  <si>
    <t>Automobile Repairs and Maintenance</t>
  </si>
  <si>
    <t>CAPITAL:</t>
  </si>
  <si>
    <t>65180</t>
  </si>
  <si>
    <t>Miscellaneous Commodities</t>
  </si>
  <si>
    <t>82020</t>
  </si>
  <si>
    <t>Building Improvements</t>
  </si>
  <si>
    <t>TOTAL COMMODITIES</t>
  </si>
  <si>
    <t>83010</t>
  </si>
  <si>
    <t>Motor Vehicles</t>
  </si>
  <si>
    <t>84010</t>
  </si>
  <si>
    <t>Construction &amp; Maintenance Equipment</t>
  </si>
  <si>
    <t>84030</t>
  </si>
  <si>
    <t>Computer Equipment</t>
  </si>
  <si>
    <t>Auditing And Accounting</t>
  </si>
  <si>
    <t>84050</t>
  </si>
  <si>
    <t>Laboratory Equipment</t>
  </si>
  <si>
    <t>Computer Services</t>
  </si>
  <si>
    <t>84060</t>
  </si>
  <si>
    <t>Furniture And Office Equipment</t>
  </si>
  <si>
    <t>Laboratory Fees</t>
  </si>
  <si>
    <t>84080</t>
  </si>
  <si>
    <t>Meters</t>
  </si>
  <si>
    <t>Pest Control</t>
  </si>
  <si>
    <t>85050</t>
  </si>
  <si>
    <t>Capital Development</t>
  </si>
  <si>
    <t>Dues And Subscriptions</t>
  </si>
  <si>
    <t>85070</t>
  </si>
  <si>
    <t>All Other Capital Outlay</t>
  </si>
  <si>
    <t>Gas For Heating</t>
  </si>
  <si>
    <t>TOTAL CAPITAL</t>
  </si>
  <si>
    <t>71120</t>
  </si>
  <si>
    <t>Court Interpreters</t>
  </si>
  <si>
    <t>71150</t>
  </si>
  <si>
    <t>Consultants</t>
  </si>
  <si>
    <t>TOTAL EXPENDITURES</t>
  </si>
  <si>
    <t>71320</t>
  </si>
  <si>
    <t>Emergency Psych Services</t>
  </si>
  <si>
    <t>71330</t>
  </si>
  <si>
    <t>Medical Fees</t>
  </si>
  <si>
    <t>71340</t>
  </si>
  <si>
    <t>Dental Fees</t>
  </si>
  <si>
    <t>71360</t>
  </si>
  <si>
    <t>Pharmacy Fees</t>
  </si>
  <si>
    <t>71430</t>
  </si>
  <si>
    <t>Tuition Reimbursement</t>
  </si>
  <si>
    <t>FUND</t>
  </si>
  <si>
    <t>MANAGEMENT CENTER - ACCOUNT</t>
  </si>
  <si>
    <t>71450</t>
  </si>
  <si>
    <t>Mileage Reimbursement</t>
  </si>
  <si>
    <t>71470</t>
  </si>
  <si>
    <t>Employee Relations</t>
  </si>
  <si>
    <t>71490</t>
  </si>
  <si>
    <t>Employment Ads-Help Wanted</t>
  </si>
  <si>
    <t>71500</t>
  </si>
  <si>
    <t>Trips And Training</t>
  </si>
  <si>
    <t>71620</t>
  </si>
  <si>
    <t>Laundry And Cleaning</t>
  </si>
  <si>
    <t>TOTAL REVENUE</t>
  </si>
  <si>
    <t>Contract Physician</t>
  </si>
  <si>
    <t>74080</t>
  </si>
  <si>
    <t>74100</t>
  </si>
  <si>
    <t>Retirement Benefits/FICA</t>
  </si>
  <si>
    <t>74110</t>
  </si>
  <si>
    <t>Retirement Benefits/IMRF</t>
  </si>
  <si>
    <t>TOTAL CONTRACTUAL</t>
  </si>
  <si>
    <t>CONTRACTUAL:</t>
  </si>
  <si>
    <t>CONTRACTUAL CONT.</t>
  </si>
  <si>
    <t>Interpreters</t>
  </si>
  <si>
    <t>Dues and Subscriptions</t>
  </si>
  <si>
    <t>Contract Provider Other</t>
  </si>
  <si>
    <t>Sick pay</t>
  </si>
  <si>
    <t>Radiological Fees</t>
  </si>
  <si>
    <t>New Expenses/Revenue</t>
  </si>
  <si>
    <t>Lake County Health Department Community Health Center</t>
  </si>
  <si>
    <t xml:space="preserve">Software Maintenance </t>
  </si>
  <si>
    <t>FY 2019</t>
  </si>
  <si>
    <t xml:space="preserve">Federal Qualified Health Center  (FQHC)  </t>
  </si>
  <si>
    <t>Program Name:  Illinois Breast and Cervical Cancer Program (IBCCP)</t>
  </si>
  <si>
    <t xml:space="preserve">Grant Name:  Illinois Department of Public Health (IDPH) </t>
  </si>
  <si>
    <t>4053010-45255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</si>
</sst>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00_);\(&quot;$&quot;#,##0.000\)"/>
    <numFmt numFmtId="168" formatCode="&quot;$&quot;#,##0.0_);\(&quot;$&quot;#,##0.0\)"/>
    <numFmt numFmtId="169" formatCode="&quot;$&quot;#,##0.00"/>
    <numFmt numFmtId="170" formatCode="&quot;$&quot;#,##0.000_);[Red]\(&quot;$&quot;#,##0.000\)"/>
    <numFmt numFmtId="171" formatCode="&quot;$&quot;#,##0.0_);[Red]\(&quot;$&quot;#,##0.0\)"/>
    <numFmt numFmtId="172" formatCode="&quot;$&quot;#,##0.0000_);[Red]\(&quot;$&quot;#,##0.0000\)"/>
    <numFmt numFmtId="173" formatCode="&quot;$&quot;#,##0.000"/>
    <numFmt numFmtId="174" formatCode="&quot;$&quot;#,##0.0"/>
    <numFmt numFmtId="175" formatCode="&quot;$&quot;#,##0.0000"/>
  </numFmts>
  <fonts count="38">
    <font>
      <sz val="10"/>
      <name val="Arial"/>
      <family val="0"/>
    </font>
    <font>
      <sz val="10"/>
      <name val="Garamond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6" fontId="0" fillId="0" borderId="12" xfId="42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6" fontId="0" fillId="0" borderId="10" xfId="42" applyNumberFormat="1" applyFont="1" applyBorder="1" applyAlignment="1">
      <alignment horizontal="center"/>
    </xf>
    <xf numFmtId="166" fontId="2" fillId="0" borderId="14" xfId="42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6" fontId="0" fillId="0" borderId="14" xfId="42" applyNumberFormat="1" applyFont="1" applyBorder="1" applyAlignment="1">
      <alignment horizontal="center"/>
    </xf>
    <xf numFmtId="166" fontId="2" fillId="0" borderId="16" xfId="42" applyNumberFormat="1" applyFont="1" applyBorder="1" applyAlignment="1">
      <alignment horizontal="center"/>
    </xf>
    <xf numFmtId="166" fontId="2" fillId="0" borderId="10" xfId="42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7" xfId="0" applyFont="1" applyBorder="1" applyAlignment="1">
      <alignment horizontal="left"/>
    </xf>
    <xf numFmtId="166" fontId="2" fillId="0" borderId="17" xfId="42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zoomScale="75" zoomScaleNormal="75" zoomScalePageLayoutView="0" workbookViewId="0" topLeftCell="A37">
      <selection activeCell="G61" sqref="G61"/>
    </sheetView>
  </sheetViews>
  <sheetFormatPr defaultColWidth="6.421875" defaultRowHeight="12.75"/>
  <cols>
    <col min="1" max="1" width="7.57421875" style="13" customWidth="1"/>
    <col min="2" max="2" width="35.421875" style="2" bestFit="1" customWidth="1"/>
    <col min="3" max="3" width="13.57421875" style="9" bestFit="1" customWidth="1"/>
    <col min="4" max="4" width="2.57421875" style="2" customWidth="1"/>
    <col min="5" max="5" width="7.57421875" style="2" customWidth="1"/>
    <col min="6" max="6" width="34.8515625" style="2" bestFit="1" customWidth="1"/>
    <col min="7" max="7" width="15.421875" style="9" bestFit="1" customWidth="1"/>
    <col min="8" max="16384" width="6.421875" style="2" customWidth="1"/>
  </cols>
  <sheetData>
    <row r="1" spans="1:7" ht="18">
      <c r="A1" s="41" t="s">
        <v>151</v>
      </c>
      <c r="B1" s="41"/>
      <c r="C1" s="41"/>
      <c r="D1" s="41"/>
      <c r="E1" s="41"/>
      <c r="F1" s="41"/>
      <c r="G1" s="41"/>
    </row>
    <row r="2" spans="1:7" ht="18">
      <c r="A2" s="41" t="s">
        <v>154</v>
      </c>
      <c r="B2" s="41"/>
      <c r="C2" s="41"/>
      <c r="D2" s="41"/>
      <c r="E2" s="41"/>
      <c r="F2" s="41"/>
      <c r="G2" s="41"/>
    </row>
    <row r="3" spans="1:7" ht="18">
      <c r="A3" s="41" t="s">
        <v>150</v>
      </c>
      <c r="B3" s="41"/>
      <c r="C3" s="41"/>
      <c r="D3" s="41"/>
      <c r="E3" s="41"/>
      <c r="F3" s="41"/>
      <c r="G3" s="41"/>
    </row>
    <row r="4" spans="1:7" ht="17.25" customHeight="1">
      <c r="A4" s="41" t="s">
        <v>153</v>
      </c>
      <c r="B4" s="41"/>
      <c r="C4" s="41"/>
      <c r="D4" s="41"/>
      <c r="E4" s="41"/>
      <c r="F4" s="41"/>
      <c r="G4" s="41"/>
    </row>
    <row r="5" spans="1:7" ht="17.25" customHeight="1">
      <c r="A5" s="37"/>
      <c r="B5" s="37"/>
      <c r="C5" s="37"/>
      <c r="D5" s="37"/>
      <c r="E5" s="37"/>
      <c r="F5" s="37"/>
      <c r="G5" s="37"/>
    </row>
    <row r="6" spans="1:7" ht="17.25" customHeight="1">
      <c r="A6" s="37"/>
      <c r="B6" s="37"/>
      <c r="C6" s="37"/>
      <c r="D6" s="37"/>
      <c r="E6" s="37"/>
      <c r="F6" s="37"/>
      <c r="G6" s="37"/>
    </row>
    <row r="7" spans="1:7" ht="12.75">
      <c r="A7" s="7" t="s">
        <v>155</v>
      </c>
      <c r="B7" s="7"/>
      <c r="C7" s="7"/>
      <c r="D7" s="7"/>
      <c r="E7" s="7"/>
      <c r="F7" s="7"/>
      <c r="G7" s="7"/>
    </row>
    <row r="8" spans="1:7" ht="12.75">
      <c r="A8" s="7" t="s">
        <v>156</v>
      </c>
      <c r="B8" s="7"/>
      <c r="C8" s="7"/>
      <c r="D8" s="7"/>
      <c r="E8" s="7"/>
      <c r="F8" s="7"/>
      <c r="G8" s="7"/>
    </row>
    <row r="9" ht="12.75">
      <c r="A9" s="8"/>
    </row>
    <row r="10" spans="1:7" ht="12.75">
      <c r="A10" s="7" t="s">
        <v>0</v>
      </c>
      <c r="C10" s="4" t="s">
        <v>1</v>
      </c>
      <c r="D10" s="10"/>
      <c r="F10" s="11"/>
      <c r="G10" s="4" t="s">
        <v>1</v>
      </c>
    </row>
    <row r="11" spans="1:7" ht="12.75">
      <c r="A11" s="12" t="s">
        <v>2</v>
      </c>
      <c r="B11" s="12" t="s">
        <v>3</v>
      </c>
      <c r="C11" s="4" t="s">
        <v>4</v>
      </c>
      <c r="D11" s="10"/>
      <c r="E11" s="12" t="s">
        <v>2</v>
      </c>
      <c r="F11" s="7" t="s">
        <v>3</v>
      </c>
      <c r="G11" s="4" t="s">
        <v>4</v>
      </c>
    </row>
    <row r="12" spans="1:7" ht="12.75">
      <c r="A12" s="12" t="s">
        <v>5</v>
      </c>
      <c r="B12" s="12"/>
      <c r="C12" s="4"/>
      <c r="D12" s="10"/>
      <c r="E12" s="40" t="s">
        <v>144</v>
      </c>
      <c r="F12" s="40"/>
      <c r="G12" s="5"/>
    </row>
    <row r="13" spans="1:7" ht="12.75">
      <c r="A13" s="16">
        <v>51110</v>
      </c>
      <c r="B13" s="21" t="s">
        <v>6</v>
      </c>
      <c r="C13" s="17"/>
      <c r="E13" s="16" t="s">
        <v>10</v>
      </c>
      <c r="F13" s="21" t="s">
        <v>11</v>
      </c>
      <c r="G13" s="17"/>
    </row>
    <row r="14" spans="1:7" ht="12.75">
      <c r="A14" s="18">
        <v>51120</v>
      </c>
      <c r="B14" s="3" t="s">
        <v>9</v>
      </c>
      <c r="C14" s="19"/>
      <c r="E14" s="18" t="s">
        <v>13</v>
      </c>
      <c r="F14" s="3" t="s">
        <v>14</v>
      </c>
      <c r="G14" s="19"/>
    </row>
    <row r="15" spans="1:7" ht="12.75">
      <c r="A15" s="18">
        <v>51140</v>
      </c>
      <c r="B15" s="22" t="s">
        <v>12</v>
      </c>
      <c r="C15" s="19"/>
      <c r="E15" s="18">
        <v>71810</v>
      </c>
      <c r="F15" s="3" t="s">
        <v>146</v>
      </c>
      <c r="G15" s="19"/>
    </row>
    <row r="16" spans="1:7" ht="12.75">
      <c r="A16" s="18">
        <v>51150</v>
      </c>
      <c r="B16" s="3" t="s">
        <v>148</v>
      </c>
      <c r="C16" s="19"/>
      <c r="E16" s="18" t="s">
        <v>15</v>
      </c>
      <c r="F16" s="3" t="s">
        <v>16</v>
      </c>
      <c r="G16" s="19"/>
    </row>
    <row r="17" spans="1:7" ht="12.75">
      <c r="A17" s="18">
        <v>51180</v>
      </c>
      <c r="B17" s="3" t="s">
        <v>17</v>
      </c>
      <c r="C17" s="19"/>
      <c r="E17" s="18" t="s">
        <v>18</v>
      </c>
      <c r="F17" s="3" t="s">
        <v>19</v>
      </c>
      <c r="G17" s="19"/>
    </row>
    <row r="18" spans="1:7" ht="12.75">
      <c r="A18" s="18">
        <v>51200</v>
      </c>
      <c r="B18" s="3" t="s">
        <v>20</v>
      </c>
      <c r="C18" s="19"/>
      <c r="E18" s="18" t="s">
        <v>21</v>
      </c>
      <c r="F18" s="3" t="s">
        <v>22</v>
      </c>
      <c r="G18" s="19"/>
    </row>
    <row r="19" spans="1:7" ht="12.75">
      <c r="A19" s="18">
        <v>51210</v>
      </c>
      <c r="B19" s="3" t="s">
        <v>23</v>
      </c>
      <c r="C19" s="19"/>
      <c r="E19" s="18" t="s">
        <v>24</v>
      </c>
      <c r="F19" s="3" t="s">
        <v>25</v>
      </c>
      <c r="G19" s="19"/>
    </row>
    <row r="20" spans="1:7" ht="12.75">
      <c r="A20" s="38" t="s">
        <v>29</v>
      </c>
      <c r="B20" s="39"/>
      <c r="C20" s="26">
        <f>SUM(C13:C19)</f>
        <v>0</v>
      </c>
      <c r="E20" s="18" t="s">
        <v>27</v>
      </c>
      <c r="F20" s="3" t="s">
        <v>28</v>
      </c>
      <c r="G20" s="19"/>
    </row>
    <row r="21" spans="2:7" ht="12.75">
      <c r="B21" s="13"/>
      <c r="C21" s="5"/>
      <c r="E21" s="18" t="s">
        <v>30</v>
      </c>
      <c r="F21" s="3" t="s">
        <v>31</v>
      </c>
      <c r="G21" s="19"/>
    </row>
    <row r="22" spans="1:7" ht="12.75">
      <c r="A22" s="7" t="s">
        <v>34</v>
      </c>
      <c r="B22" s="13"/>
      <c r="C22" s="5"/>
      <c r="E22" s="18" t="s">
        <v>32</v>
      </c>
      <c r="F22" s="3" t="s">
        <v>33</v>
      </c>
      <c r="G22" s="19"/>
    </row>
    <row r="23" spans="1:7" ht="12.75">
      <c r="A23" s="16">
        <v>61010</v>
      </c>
      <c r="B23" s="21" t="s">
        <v>37</v>
      </c>
      <c r="C23" s="17"/>
      <c r="E23" s="18" t="s">
        <v>35</v>
      </c>
      <c r="F23" s="3" t="s">
        <v>36</v>
      </c>
      <c r="G23" s="19"/>
    </row>
    <row r="24" spans="1:7" ht="12.75">
      <c r="A24" s="18">
        <v>61020</v>
      </c>
      <c r="B24" s="3" t="s">
        <v>40</v>
      </c>
      <c r="C24" s="19"/>
      <c r="E24" s="18" t="s">
        <v>38</v>
      </c>
      <c r="F24" s="3" t="s">
        <v>39</v>
      </c>
      <c r="G24" s="19"/>
    </row>
    <row r="25" spans="1:7" ht="12.75">
      <c r="A25" s="18">
        <v>61030</v>
      </c>
      <c r="B25" s="3" t="s">
        <v>43</v>
      </c>
      <c r="C25" s="19"/>
      <c r="E25" s="18" t="s">
        <v>41</v>
      </c>
      <c r="F25" s="3" t="s">
        <v>42</v>
      </c>
      <c r="G25" s="19"/>
    </row>
    <row r="26" spans="1:7" ht="12.75">
      <c r="A26" s="18">
        <v>61040</v>
      </c>
      <c r="B26" s="3" t="s">
        <v>46</v>
      </c>
      <c r="C26" s="19"/>
      <c r="E26" s="18" t="s">
        <v>44</v>
      </c>
      <c r="F26" s="3" t="s">
        <v>45</v>
      </c>
      <c r="G26" s="19"/>
    </row>
    <row r="27" spans="1:7" ht="12.75">
      <c r="A27" s="18">
        <v>61080</v>
      </c>
      <c r="B27" s="3" t="s">
        <v>49</v>
      </c>
      <c r="C27" s="19"/>
      <c r="E27" s="18" t="s">
        <v>47</v>
      </c>
      <c r="F27" s="3" t="s">
        <v>48</v>
      </c>
      <c r="G27" s="27"/>
    </row>
    <row r="28" spans="1:7" ht="12.75">
      <c r="A28" s="18">
        <v>62010</v>
      </c>
      <c r="B28" s="3" t="s">
        <v>52</v>
      </c>
      <c r="C28" s="19"/>
      <c r="E28" s="18" t="s">
        <v>50</v>
      </c>
      <c r="F28" s="3" t="s">
        <v>51</v>
      </c>
      <c r="G28" s="19"/>
    </row>
    <row r="29" spans="1:7" ht="12.75">
      <c r="A29" s="18">
        <v>62040</v>
      </c>
      <c r="B29" s="3" t="s">
        <v>55</v>
      </c>
      <c r="C29" s="19"/>
      <c r="E29" s="18" t="s">
        <v>53</v>
      </c>
      <c r="F29" s="3" t="s">
        <v>54</v>
      </c>
      <c r="G29" s="27"/>
    </row>
    <row r="30" spans="1:7" ht="12.75">
      <c r="A30" s="18">
        <v>63010</v>
      </c>
      <c r="B30" s="3" t="s">
        <v>58</v>
      </c>
      <c r="C30" s="19"/>
      <c r="E30" s="18" t="s">
        <v>56</v>
      </c>
      <c r="F30" s="3" t="s">
        <v>57</v>
      </c>
      <c r="G30" s="19"/>
    </row>
    <row r="31" spans="1:7" ht="12.75">
      <c r="A31" s="18" t="s">
        <v>61</v>
      </c>
      <c r="B31" s="3" t="s">
        <v>62</v>
      </c>
      <c r="C31" s="19"/>
      <c r="E31" s="18" t="s">
        <v>59</v>
      </c>
      <c r="F31" s="3" t="s">
        <v>60</v>
      </c>
      <c r="G31" s="19"/>
    </row>
    <row r="32" spans="1:7" ht="12.75">
      <c r="A32" s="18" t="s">
        <v>65</v>
      </c>
      <c r="B32" s="3" t="s">
        <v>66</v>
      </c>
      <c r="C32" s="19"/>
      <c r="E32" s="18" t="s">
        <v>63</v>
      </c>
      <c r="F32" s="3" t="s">
        <v>64</v>
      </c>
      <c r="G32" s="19"/>
    </row>
    <row r="33" spans="1:7" ht="12.75">
      <c r="A33" s="18" t="s">
        <v>69</v>
      </c>
      <c r="B33" s="3" t="s">
        <v>70</v>
      </c>
      <c r="C33" s="19"/>
      <c r="E33" s="18">
        <v>72850</v>
      </c>
      <c r="F33" s="3" t="s">
        <v>136</v>
      </c>
      <c r="G33" s="19"/>
    </row>
    <row r="34" spans="1:7" ht="12.75">
      <c r="A34" s="18" t="s">
        <v>73</v>
      </c>
      <c r="B34" s="3" t="s">
        <v>74</v>
      </c>
      <c r="C34" s="19"/>
      <c r="E34" s="18">
        <v>72870</v>
      </c>
      <c r="F34" s="3" t="s">
        <v>147</v>
      </c>
      <c r="G34" s="19"/>
    </row>
    <row r="35" spans="1:7" ht="12.75">
      <c r="A35" s="18" t="s">
        <v>75</v>
      </c>
      <c r="B35" s="3" t="s">
        <v>76</v>
      </c>
      <c r="C35" s="19"/>
      <c r="E35" s="18" t="s">
        <v>137</v>
      </c>
      <c r="F35" s="3" t="s">
        <v>26</v>
      </c>
      <c r="G35" s="19"/>
    </row>
    <row r="36" spans="1:7" ht="12.75">
      <c r="A36" s="18" t="s">
        <v>77</v>
      </c>
      <c r="B36" s="3" t="s">
        <v>78</v>
      </c>
      <c r="C36" s="19"/>
      <c r="E36" s="18" t="s">
        <v>138</v>
      </c>
      <c r="F36" s="3" t="s">
        <v>139</v>
      </c>
      <c r="G36" s="19"/>
    </row>
    <row r="37" spans="1:7" ht="12.75">
      <c r="A37" s="24" t="s">
        <v>80</v>
      </c>
      <c r="B37" s="23" t="s">
        <v>81</v>
      </c>
      <c r="C37" s="25"/>
      <c r="E37" s="18" t="s">
        <v>140</v>
      </c>
      <c r="F37" s="3" t="s">
        <v>141</v>
      </c>
      <c r="G37" s="19"/>
    </row>
    <row r="38" spans="1:7" ht="12.75">
      <c r="A38" s="38" t="s">
        <v>84</v>
      </c>
      <c r="B38" s="39"/>
      <c r="C38" s="26">
        <f>SUM(C23:C37)</f>
        <v>0</v>
      </c>
      <c r="E38" s="18" t="s">
        <v>67</v>
      </c>
      <c r="F38" s="3" t="s">
        <v>68</v>
      </c>
      <c r="G38" s="19"/>
    </row>
    <row r="39" spans="1:7" ht="12.75">
      <c r="A39" s="14"/>
      <c r="B39" s="14"/>
      <c r="C39" s="5"/>
      <c r="E39" s="24" t="s">
        <v>71</v>
      </c>
      <c r="F39" s="23" t="s">
        <v>72</v>
      </c>
      <c r="G39" s="25"/>
    </row>
    <row r="40" spans="1:7" ht="12.75">
      <c r="A40" s="7" t="s">
        <v>143</v>
      </c>
      <c r="B40" s="14"/>
      <c r="C40" s="5"/>
      <c r="E40" s="35" t="s">
        <v>142</v>
      </c>
      <c r="F40" s="36"/>
      <c r="G40" s="20">
        <f>SUM(C41:C63)+SUM(G14:G39)</f>
        <v>30000</v>
      </c>
    </row>
    <row r="41" spans="1:7" ht="12.75">
      <c r="A41" s="16">
        <v>71110</v>
      </c>
      <c r="B41" s="21" t="s">
        <v>91</v>
      </c>
      <c r="C41" s="17"/>
      <c r="E41" s="13"/>
      <c r="F41" s="13"/>
      <c r="G41" s="5"/>
    </row>
    <row r="42" spans="1:7" ht="12.75">
      <c r="A42" s="18">
        <v>71120</v>
      </c>
      <c r="B42" s="3" t="s">
        <v>145</v>
      </c>
      <c r="C42" s="19"/>
      <c r="E42" s="12" t="s">
        <v>79</v>
      </c>
      <c r="F42" s="13"/>
      <c r="G42" s="5"/>
    </row>
    <row r="43" spans="1:7" ht="12.75">
      <c r="A43" s="18">
        <v>71220</v>
      </c>
      <c r="B43" s="3" t="s">
        <v>94</v>
      </c>
      <c r="C43" s="19"/>
      <c r="E43" s="16" t="s">
        <v>82</v>
      </c>
      <c r="F43" s="21" t="s">
        <v>83</v>
      </c>
      <c r="G43" s="17"/>
    </row>
    <row r="44" spans="1:7" ht="12.75">
      <c r="A44" s="18">
        <v>71230</v>
      </c>
      <c r="B44" s="3" t="s">
        <v>152</v>
      </c>
      <c r="C44" s="19"/>
      <c r="E44" s="18" t="s">
        <v>85</v>
      </c>
      <c r="F44" s="3" t="s">
        <v>86</v>
      </c>
      <c r="G44" s="19"/>
    </row>
    <row r="45" spans="1:7" ht="12.75">
      <c r="A45" s="18">
        <v>71310</v>
      </c>
      <c r="B45" s="3" t="s">
        <v>97</v>
      </c>
      <c r="C45" s="19"/>
      <c r="E45" s="18" t="s">
        <v>87</v>
      </c>
      <c r="F45" s="3" t="s">
        <v>88</v>
      </c>
      <c r="G45" s="19"/>
    </row>
    <row r="46" spans="1:7" ht="12.75">
      <c r="A46" s="18">
        <v>71610</v>
      </c>
      <c r="B46" s="3" t="s">
        <v>100</v>
      </c>
      <c r="C46" s="19"/>
      <c r="E46" s="18" t="s">
        <v>89</v>
      </c>
      <c r="F46" s="3" t="s">
        <v>90</v>
      </c>
      <c r="G46" s="19"/>
    </row>
    <row r="47" spans="1:7" ht="12.75">
      <c r="A47" s="18">
        <v>71810</v>
      </c>
      <c r="B47" s="3" t="s">
        <v>103</v>
      </c>
      <c r="C47" s="19"/>
      <c r="E47" s="18" t="s">
        <v>92</v>
      </c>
      <c r="F47" s="3" t="s">
        <v>93</v>
      </c>
      <c r="G47" s="19"/>
    </row>
    <row r="48" spans="1:7" ht="12.75">
      <c r="A48" s="18">
        <v>71910</v>
      </c>
      <c r="B48" s="3" t="s">
        <v>106</v>
      </c>
      <c r="C48" s="19"/>
      <c r="E48" s="18" t="s">
        <v>95</v>
      </c>
      <c r="F48" s="3" t="s">
        <v>96</v>
      </c>
      <c r="G48" s="19"/>
    </row>
    <row r="49" spans="1:7" ht="12.75">
      <c r="A49" s="18" t="s">
        <v>108</v>
      </c>
      <c r="B49" s="3" t="s">
        <v>109</v>
      </c>
      <c r="C49" s="19"/>
      <c r="E49" s="18" t="s">
        <v>98</v>
      </c>
      <c r="F49" s="3" t="s">
        <v>99</v>
      </c>
      <c r="G49" s="19"/>
    </row>
    <row r="50" spans="1:7" ht="12.75">
      <c r="A50" s="18" t="s">
        <v>110</v>
      </c>
      <c r="B50" s="3" t="s">
        <v>111</v>
      </c>
      <c r="C50" s="19"/>
      <c r="E50" s="18" t="s">
        <v>101</v>
      </c>
      <c r="F50" s="3" t="s">
        <v>102</v>
      </c>
      <c r="G50" s="19"/>
    </row>
    <row r="51" spans="1:7" ht="12.75">
      <c r="A51" s="18" t="s">
        <v>113</v>
      </c>
      <c r="B51" s="3" t="s">
        <v>114</v>
      </c>
      <c r="C51" s="22"/>
      <c r="E51" s="24" t="s">
        <v>104</v>
      </c>
      <c r="F51" s="23" t="s">
        <v>105</v>
      </c>
      <c r="G51" s="25"/>
    </row>
    <row r="52" spans="1:7" ht="12.75">
      <c r="A52" s="18" t="s">
        <v>115</v>
      </c>
      <c r="B52" s="3" t="s">
        <v>116</v>
      </c>
      <c r="C52" s="19"/>
      <c r="E52" s="33" t="s">
        <v>107</v>
      </c>
      <c r="F52" s="34"/>
      <c r="G52" s="26">
        <f>SUM(G43:G51)</f>
        <v>0</v>
      </c>
    </row>
    <row r="53" spans="1:7" ht="12.75">
      <c r="A53" s="18" t="s">
        <v>117</v>
      </c>
      <c r="B53" s="3" t="s">
        <v>118</v>
      </c>
      <c r="C53" s="19"/>
      <c r="E53" s="13"/>
      <c r="F53" s="13"/>
      <c r="G53" s="5"/>
    </row>
    <row r="54" spans="1:7" ht="12.75">
      <c r="A54" s="18">
        <v>71350</v>
      </c>
      <c r="B54" s="3" t="s">
        <v>149</v>
      </c>
      <c r="C54" s="19">
        <v>30000</v>
      </c>
      <c r="E54" s="33" t="s">
        <v>112</v>
      </c>
      <c r="F54" s="34"/>
      <c r="G54" s="26">
        <f>C20+G40+C38+G52</f>
        <v>30000</v>
      </c>
    </row>
    <row r="55" spans="1:7" ht="12.75">
      <c r="A55" s="18" t="s">
        <v>119</v>
      </c>
      <c r="B55" s="3" t="s">
        <v>120</v>
      </c>
      <c r="C55" s="19"/>
      <c r="E55" s="8"/>
      <c r="F55" s="1"/>
      <c r="G55" s="6"/>
    </row>
    <row r="56" spans="1:7" ht="12.75">
      <c r="A56" s="18" t="s">
        <v>121</v>
      </c>
      <c r="B56" s="3" t="s">
        <v>122</v>
      </c>
      <c r="C56" s="19"/>
      <c r="E56" s="8"/>
      <c r="F56" s="1"/>
      <c r="G56" s="6"/>
    </row>
    <row r="57" spans="1:7" ht="12.75">
      <c r="A57" s="18" t="s">
        <v>125</v>
      </c>
      <c r="B57" s="3" t="s">
        <v>126</v>
      </c>
      <c r="C57" s="19"/>
      <c r="E57" s="12"/>
      <c r="F57" s="13"/>
      <c r="G57" s="6"/>
    </row>
    <row r="58" spans="1:7" ht="12.75">
      <c r="A58" s="18" t="s">
        <v>127</v>
      </c>
      <c r="B58" s="3" t="s">
        <v>128</v>
      </c>
      <c r="C58" s="19"/>
      <c r="E58" s="12"/>
      <c r="G58" s="6"/>
    </row>
    <row r="59" spans="1:7" ht="12.75">
      <c r="A59" s="18" t="s">
        <v>129</v>
      </c>
      <c r="B59" s="3" t="s">
        <v>130</v>
      </c>
      <c r="C59" s="19"/>
      <c r="E59" s="31" t="s">
        <v>123</v>
      </c>
      <c r="F59" s="31" t="s">
        <v>124</v>
      </c>
      <c r="G59" s="32"/>
    </row>
    <row r="60" spans="1:7" ht="12.75">
      <c r="A60" s="18" t="s">
        <v>131</v>
      </c>
      <c r="B60" s="3" t="s">
        <v>132</v>
      </c>
      <c r="C60" s="19"/>
      <c r="E60" s="16">
        <v>210</v>
      </c>
      <c r="F60" s="21" t="s">
        <v>157</v>
      </c>
      <c r="G60" s="17">
        <v>30000</v>
      </c>
    </row>
    <row r="61" spans="1:7" ht="12.75">
      <c r="A61" s="18" t="s">
        <v>133</v>
      </c>
      <c r="B61" s="3" t="s">
        <v>134</v>
      </c>
      <c r="C61" s="19"/>
      <c r="E61" s="28"/>
      <c r="F61" s="22"/>
      <c r="G61" s="27"/>
    </row>
    <row r="62" spans="1:7" ht="12.75">
      <c r="A62" s="24" t="s">
        <v>7</v>
      </c>
      <c r="B62" s="23" t="s">
        <v>8</v>
      </c>
      <c r="C62" s="25"/>
      <c r="E62" s="28"/>
      <c r="F62" s="22"/>
      <c r="G62" s="27"/>
    </row>
    <row r="63" spans="1:7" ht="12.75">
      <c r="A63" s="2"/>
      <c r="C63" s="2"/>
      <c r="E63" s="29"/>
      <c r="F63" s="30"/>
      <c r="G63" s="20"/>
    </row>
    <row r="64" spans="1:7" ht="12.75">
      <c r="A64" s="2"/>
      <c r="C64" s="2"/>
      <c r="E64" s="33" t="s">
        <v>135</v>
      </c>
      <c r="F64" s="34"/>
      <c r="G64" s="26">
        <f>SUM(G60)</f>
        <v>30000</v>
      </c>
    </row>
    <row r="65" spans="1:3" ht="12.75">
      <c r="A65" s="2"/>
      <c r="C65" s="2"/>
    </row>
    <row r="66" spans="1:3" ht="12.75">
      <c r="A66" s="2"/>
      <c r="C66" s="2"/>
    </row>
    <row r="67" spans="1:3" ht="12.75">
      <c r="A67" s="2"/>
      <c r="C67" s="2"/>
    </row>
    <row r="68" spans="1:3" ht="12.75">
      <c r="A68" s="2"/>
      <c r="C68" s="2"/>
    </row>
    <row r="69" spans="1:3" ht="12.75">
      <c r="A69" s="2"/>
      <c r="C69" s="2"/>
    </row>
    <row r="70" spans="1:3" ht="12.75">
      <c r="A70" s="2"/>
      <c r="C70" s="2"/>
    </row>
    <row r="71" spans="1:3" ht="12.75">
      <c r="A71" s="2"/>
      <c r="C71" s="2"/>
    </row>
    <row r="72" spans="1:3" ht="12.75">
      <c r="A72" s="2"/>
      <c r="C72" s="2"/>
    </row>
    <row r="73" spans="1:3" ht="12.75">
      <c r="A73" s="2"/>
      <c r="C73" s="2"/>
    </row>
    <row r="74" spans="1:3" ht="12.75">
      <c r="A74" s="2"/>
      <c r="C74" s="2"/>
    </row>
    <row r="75" spans="1:3" ht="12.75">
      <c r="A75" s="2"/>
      <c r="C75" s="2"/>
    </row>
    <row r="76" spans="1:3" ht="12.75">
      <c r="A76" s="2"/>
      <c r="C76" s="2"/>
    </row>
    <row r="77" spans="1:3" ht="12.75">
      <c r="A77" s="2"/>
      <c r="C77" s="2"/>
    </row>
    <row r="78" spans="1:3" ht="12.75">
      <c r="A78" s="2"/>
      <c r="C78" s="2"/>
    </row>
    <row r="79" spans="1:3" ht="12.75">
      <c r="A79" s="2"/>
      <c r="C79" s="2"/>
    </row>
    <row r="80" spans="1:3" ht="12.75">
      <c r="A80" s="2"/>
      <c r="C80" s="2"/>
    </row>
    <row r="81" spans="1:3" ht="12.75">
      <c r="A81" s="2"/>
      <c r="C81" s="2"/>
    </row>
    <row r="82" spans="1:3" ht="12.75">
      <c r="A82" s="2"/>
      <c r="C82" s="2"/>
    </row>
    <row r="83" spans="1:3" ht="12.75">
      <c r="A83" s="2"/>
      <c r="C83" s="2"/>
    </row>
    <row r="84" spans="1:3" ht="12.75">
      <c r="A84" s="2"/>
      <c r="C84" s="2"/>
    </row>
    <row r="85" spans="1:3" ht="12.75">
      <c r="A85" s="2"/>
      <c r="C85" s="2"/>
    </row>
    <row r="86" spans="1:3" ht="12.75">
      <c r="A86" s="14"/>
      <c r="B86" s="14"/>
      <c r="C86" s="5"/>
    </row>
    <row r="87" spans="1:3" ht="12.75">
      <c r="A87" s="14"/>
      <c r="B87" s="14"/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spans="2:3" ht="12.75">
      <c r="B110" s="15"/>
      <c r="C110" s="5"/>
    </row>
    <row r="111" ht="12.75">
      <c r="C111" s="5"/>
    </row>
  </sheetData>
  <sheetProtection/>
  <mergeCells count="7">
    <mergeCell ref="A20:B20"/>
    <mergeCell ref="A38:B38"/>
    <mergeCell ref="E12:F12"/>
    <mergeCell ref="A1:G1"/>
    <mergeCell ref="A2:G2"/>
    <mergeCell ref="A3:G3"/>
    <mergeCell ref="A4:G4"/>
  </mergeCells>
  <printOptions/>
  <pageMargins left="0.25" right="0.25" top="0.75" bottom="0.75" header="0.3" footer="0.3"/>
  <pageSetup fitToHeight="1" fitToWidth="1" horizontalDpi="300" verticalDpi="300" orientation="portrait" scale="83" r:id="rId1"/>
  <headerFooter alignWithMargins="0">
    <oddHeader>&amp;C&amp;"Geneva,Bold"&amp;12
</oddHeader>
    <oddFooter>&amp;R&amp;"Geneva,Regular"&amp;8&amp;D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HLTMK</dc:creator>
  <cp:keywords/>
  <dc:description/>
  <cp:lastModifiedBy>Pelli, Diane E.</cp:lastModifiedBy>
  <cp:lastPrinted>2016-11-01T17:26:53Z</cp:lastPrinted>
  <dcterms:created xsi:type="dcterms:W3CDTF">2004-01-06T19:21:58Z</dcterms:created>
  <dcterms:modified xsi:type="dcterms:W3CDTF">2019-05-22T21:55:50Z</dcterms:modified>
  <cp:category/>
  <cp:version/>
  <cp:contentType/>
  <cp:contentStatus/>
</cp:coreProperties>
</file>