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45" windowWidth="15480" windowHeight="768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<sst xmlns="http://schemas.openxmlformats.org/spreadsheetml/2006/main" count="49" uniqueCount="46">
  <si>
    <t>Voucher Number</t>
  </si>
  <si>
    <t>Description</t>
  </si>
  <si>
    <t>Supplier</t>
  </si>
  <si>
    <t>Invoice Date</t>
  </si>
  <si>
    <t>Invoice Num</t>
  </si>
  <si>
    <t>Invoice Amount</t>
  </si>
  <si>
    <t>GL Date</t>
  </si>
  <si>
    <t>Project #</t>
  </si>
  <si>
    <t>Check Date</t>
  </si>
  <si>
    <t>Provide ENGINEERING SERVICES for all Construction Related Services for the Mill Creek WRF Expansion - PW2008.053 thru 11/26/10</t>
  </si>
  <si>
    <t>AECOM TECHNICAL SERVICES INC</t>
  </si>
  <si>
    <t>Provide the Independent Testing Laboratory Services in conjunction with the Mill Creek WRF Expansion thru 12/07/10</t>
  </si>
  <si>
    <t>TESTING SERVICE CORP</t>
  </si>
  <si>
    <t>IN082788</t>
  </si>
  <si>
    <t>Mill Creek WRF Expansion (PW2008.053) thru 12/30/10</t>
  </si>
  <si>
    <t>JOSEPH J HENDERSON &amp; SON INC</t>
  </si>
  <si>
    <t>11 PO101330</t>
  </si>
  <si>
    <t>Provide WETLAND CONSULTING SERVICES associated with PW#2006.027, for the Diamond-Sylvan Lake Phase II - Diversion Project thru 11/30/10</t>
  </si>
  <si>
    <t>HEY &amp; ASSOCIATES INC</t>
  </si>
  <si>
    <t>Provide all materials and labor for the REPLACEMENT OF APPROXIMATELY 10,500 LINEAL FEET OF EXISTING WATERMAIN in Wildwood, Arbor Vista and South Bradley Road thru 12/3/10</t>
  </si>
  <si>
    <t>JOEL KENNEDY CONST. CORP</t>
  </si>
  <si>
    <t>10PO905453</t>
  </si>
  <si>
    <t>Provide Engineering Services for the Des Plaines River WRF, per Engineering Services Agreement #10137, for BATTERY B AERATION BLOWER REPLACEMENT thru 11/26/10</t>
  </si>
  <si>
    <t>Engineer Services for DPR WRF Battery A &amp; B Improvements PW2009.083 thru 08/27/10</t>
  </si>
  <si>
    <t>PW 2006.061 - Design Engineering for Portwine Road Liftstation Imrpovement Phase 2 09/26/10-10/25/10</t>
  </si>
  <si>
    <t>APPLIED TECHNOLOGIES INC</t>
  </si>
  <si>
    <t>Provide Engineering Services for Lake County Department of Public Works per the Engineering Services Agreement with Spaceco Inc 10/31/10-11/27/10</t>
  </si>
  <si>
    <t>SPACECO INC</t>
  </si>
  <si>
    <t>2010 Water Main Replacement Project - PW2009.056 thru 10/31/10</t>
  </si>
  <si>
    <t>BERGER EXCAVATING CONTRACTORS</t>
  </si>
  <si>
    <t>3 PO103932</t>
  </si>
  <si>
    <t>Provide CONSTRUCTION INSPECTION SERVICES per Engineering Services Agreement #10141, associated with PW#2009.071, Fox Lake Hills (150,000 gal) Water Tower</t>
  </si>
  <si>
    <t>DIXON ENGINEERING INC</t>
  </si>
  <si>
    <t>Provide CONSTRUCTION INSPECTION SERVICES per Engineering Services Agreement #10141, sssociated with PW#2009.071 Vernon Hills JAWA Structure &amp; (500,000 gal) Water Tower</t>
  </si>
  <si>
    <t>Engineering Services for PW#2010.017, Diamond/Sylvan Lake Diversion Project - Phase 3 thru 11/26</t>
  </si>
  <si>
    <t>MANHARD CONSULTING LTD</t>
  </si>
  <si>
    <t>ENGINEERING SERVICES for FY2011 Water Main Replacement Project thru Dec 2010</t>
  </si>
  <si>
    <t>REZEK HENRY MEISENHEIMER</t>
  </si>
  <si>
    <t>1 PO110709</t>
  </si>
  <si>
    <t>Mill Creek Water Reclamation Facility:</t>
  </si>
  <si>
    <t>Diamond/Sylvan Lake Sewer diversion:</t>
  </si>
  <si>
    <t>Various Water Main replacements (2009/2010):</t>
  </si>
  <si>
    <t>Des Plaines River Water Reclamation Facility refurbishment:</t>
  </si>
  <si>
    <t>Portwine Road Lift Station 2nd Force Main:</t>
  </si>
  <si>
    <t>Fox Lake Hills/Vernon Hills Water Tower refurbishment:</t>
  </si>
  <si>
    <t>Diamond/Sylvan Lake Water Reclamation Facility abandonment: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</si>
</sst>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name val="Candara"/>
      <family val="2"/>
    </font>
    <font>
      <sz val="11"/>
      <color theme="1"/>
      <name val="Candara"/>
      <family val="2"/>
    </font>
    <font>
      <b/>
      <sz val="11"/>
      <name val="Candara"/>
      <family val="2"/>
    </font>
    <font>
      <b/>
      <u val="single"/>
      <sz val="11"/>
      <color theme="1"/>
      <name val="Candar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43" fontId="3" fillId="0" borderId="0" xfId="18" applyFont="1"/>
    <xf numFmtId="16" fontId="3" fillId="0" borderId="0" xfId="0" applyNumberFormat="1" applyFont="1"/>
    <xf numFmtId="4" fontId="3" fillId="0" borderId="0" xfId="0" applyNumberFormat="1" applyFont="1"/>
    <xf numFmtId="164" fontId="3" fillId="0" borderId="0" xfId="0" applyNumberFormat="1" applyFont="1"/>
    <xf numFmtId="4" fontId="4" fillId="0" borderId="1" xfId="0" applyNumberFormat="1" applyFont="1" applyBorder="1"/>
    <xf numFmtId="4" fontId="4" fillId="0" borderId="2" xfId="0" applyNumberFormat="1" applyFont="1" applyBorder="1"/>
    <xf numFmtId="17" fontId="3" fillId="0" borderId="0" xfId="0" applyNumberFormat="1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30" sqref="A30"/>
    </sheetView>
  </sheetViews>
  <sheetFormatPr defaultColWidth="161.7109375" defaultRowHeight="15"/>
  <cols>
    <col min="1" max="1" width="8.57421875" style="2" customWidth="1"/>
    <col min="2" max="2" width="104.28125" style="2" customWidth="1"/>
    <col min="3" max="3" width="37.140625" style="2" customWidth="1"/>
    <col min="4" max="5" width="12.28125" style="2" bestFit="1" customWidth="1"/>
    <col min="6" max="6" width="15.28125" style="2" bestFit="1" customWidth="1"/>
    <col min="7" max="7" width="9.7109375" style="2" bestFit="1" customWidth="1"/>
    <col min="8" max="8" width="9.140625" style="2" bestFit="1" customWidth="1"/>
    <col min="9" max="9" width="11.28125" style="2" bestFit="1" customWidth="1"/>
    <col min="10" max="16384" width="161.7109375" style="2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15">
      <c r="A2" s="11" t="s">
        <v>39</v>
      </c>
      <c r="D2" s="3"/>
      <c r="F2" s="4"/>
      <c r="G2" s="3"/>
      <c r="I2" s="5"/>
      <c r="J2" s="4"/>
    </row>
    <row r="3" spans="1:9" ht="15">
      <c r="A3" s="2">
        <v>40774</v>
      </c>
      <c r="B3" s="2" t="s">
        <v>9</v>
      </c>
      <c r="C3" s="2" t="s">
        <v>10</v>
      </c>
      <c r="D3" s="3">
        <v>40527</v>
      </c>
      <c r="E3" s="2">
        <v>37074747</v>
      </c>
      <c r="F3" s="6">
        <v>26954.77</v>
      </c>
      <c r="G3" s="3">
        <v>40512</v>
      </c>
      <c r="H3" s="2">
        <v>100446</v>
      </c>
      <c r="I3" s="7">
        <v>40542</v>
      </c>
    </row>
    <row r="4" spans="1:9" ht="15">
      <c r="A4" s="2">
        <v>40791</v>
      </c>
      <c r="B4" s="2" t="s">
        <v>11</v>
      </c>
      <c r="C4" s="2" t="s">
        <v>12</v>
      </c>
      <c r="D4" s="3">
        <v>40525</v>
      </c>
      <c r="E4" s="2" t="s">
        <v>13</v>
      </c>
      <c r="F4" s="6">
        <v>3555</v>
      </c>
      <c r="G4" s="3">
        <v>40512</v>
      </c>
      <c r="H4" s="2">
        <v>100446</v>
      </c>
      <c r="I4" s="7">
        <v>40542</v>
      </c>
    </row>
    <row r="5" spans="1:9" ht="15">
      <c r="A5" s="2">
        <v>41043</v>
      </c>
      <c r="B5" s="2" t="s">
        <v>14</v>
      </c>
      <c r="C5" s="2" t="s">
        <v>15</v>
      </c>
      <c r="D5" s="3">
        <v>40542</v>
      </c>
      <c r="E5" s="2" t="s">
        <v>16</v>
      </c>
      <c r="F5" s="6">
        <v>466143.95</v>
      </c>
      <c r="G5" s="3">
        <v>40562</v>
      </c>
      <c r="H5" s="2">
        <v>100446</v>
      </c>
      <c r="I5" s="7">
        <v>40564</v>
      </c>
    </row>
    <row r="6" spans="4:9" ht="15">
      <c r="D6" s="3"/>
      <c r="F6" s="8">
        <f>SUM(F3:F5)</f>
        <v>496653.72000000003</v>
      </c>
      <c r="G6" s="3"/>
      <c r="I6" s="7"/>
    </row>
    <row r="7" spans="1:10" ht="15">
      <c r="A7" s="11" t="s">
        <v>40</v>
      </c>
      <c r="D7" s="3"/>
      <c r="F7" s="4"/>
      <c r="G7" s="3"/>
      <c r="I7" s="5"/>
      <c r="J7" s="4"/>
    </row>
    <row r="8" spans="1:9" ht="15">
      <c r="A8" s="2">
        <v>40810</v>
      </c>
      <c r="B8" s="2" t="s">
        <v>17</v>
      </c>
      <c r="C8" s="2" t="s">
        <v>18</v>
      </c>
      <c r="D8" s="3">
        <v>40535</v>
      </c>
      <c r="E8" s="2">
        <v>37501</v>
      </c>
      <c r="F8" s="2">
        <v>127.5</v>
      </c>
      <c r="G8" s="3">
        <v>40512</v>
      </c>
      <c r="H8" s="2">
        <v>100676</v>
      </c>
      <c r="I8" s="7">
        <v>40550</v>
      </c>
    </row>
    <row r="9" spans="4:9" ht="15">
      <c r="D9" s="3"/>
      <c r="F9" s="8">
        <f>SUM(F8)</f>
        <v>127.5</v>
      </c>
      <c r="G9" s="3"/>
      <c r="I9" s="7"/>
    </row>
    <row r="10" spans="1:10" ht="15">
      <c r="A10" s="11" t="s">
        <v>41</v>
      </c>
      <c r="D10" s="3"/>
      <c r="F10" s="4"/>
      <c r="G10" s="3"/>
      <c r="I10" s="5"/>
      <c r="J10" s="4"/>
    </row>
    <row r="11" spans="1:9" ht="15">
      <c r="A11" s="2">
        <v>40968</v>
      </c>
      <c r="B11" s="2" t="s">
        <v>19</v>
      </c>
      <c r="C11" s="2" t="s">
        <v>20</v>
      </c>
      <c r="D11" s="3">
        <v>40518</v>
      </c>
      <c r="E11" s="2" t="s">
        <v>21</v>
      </c>
      <c r="F11" s="6">
        <v>118553.03</v>
      </c>
      <c r="G11" s="3">
        <v>40512</v>
      </c>
      <c r="H11" s="2">
        <v>101312</v>
      </c>
      <c r="I11" s="7">
        <v>40557</v>
      </c>
    </row>
    <row r="12" spans="1:9" ht="15">
      <c r="A12" s="2">
        <v>40797</v>
      </c>
      <c r="B12" s="2" t="s">
        <v>26</v>
      </c>
      <c r="C12" s="2" t="s">
        <v>27</v>
      </c>
      <c r="D12" s="3">
        <v>40519</v>
      </c>
      <c r="E12" s="2">
        <v>51919</v>
      </c>
      <c r="F12" s="6">
        <v>1200</v>
      </c>
      <c r="G12" s="3">
        <v>40512</v>
      </c>
      <c r="H12" s="2">
        <v>101538</v>
      </c>
      <c r="I12" s="7">
        <v>40542</v>
      </c>
    </row>
    <row r="13" spans="1:9" ht="15">
      <c r="A13" s="2">
        <v>40967</v>
      </c>
      <c r="B13" s="2" t="s">
        <v>28</v>
      </c>
      <c r="C13" s="2" t="s">
        <v>29</v>
      </c>
      <c r="D13" s="3">
        <v>40530</v>
      </c>
      <c r="E13" s="2" t="s">
        <v>30</v>
      </c>
      <c r="F13" s="6">
        <v>219485.34</v>
      </c>
      <c r="G13" s="3">
        <v>40512</v>
      </c>
      <c r="H13" s="2">
        <v>101538</v>
      </c>
      <c r="I13" s="7">
        <v>40557</v>
      </c>
    </row>
    <row r="14" spans="1:9" ht="15">
      <c r="A14" s="2">
        <v>41033</v>
      </c>
      <c r="B14" s="2" t="s">
        <v>36</v>
      </c>
      <c r="C14" s="2" t="s">
        <v>37</v>
      </c>
      <c r="D14" s="3">
        <v>40558</v>
      </c>
      <c r="E14" s="2" t="s">
        <v>38</v>
      </c>
      <c r="F14" s="6">
        <v>34967.66</v>
      </c>
      <c r="G14" s="3">
        <v>40561</v>
      </c>
      <c r="H14" s="2">
        <v>101707</v>
      </c>
      <c r="I14" s="7">
        <v>40564</v>
      </c>
    </row>
    <row r="15" spans="6:9" ht="15">
      <c r="F15" s="8">
        <f>SUM(F11:F14)</f>
        <v>374206.03</v>
      </c>
      <c r="I15" s="7"/>
    </row>
    <row r="16" spans="1:10" ht="15">
      <c r="A16" s="11" t="s">
        <v>42</v>
      </c>
      <c r="D16" s="3"/>
      <c r="F16" s="4"/>
      <c r="G16" s="3"/>
      <c r="I16" s="5"/>
      <c r="J16" s="4"/>
    </row>
    <row r="17" spans="1:9" ht="15">
      <c r="A17" s="2">
        <v>40792</v>
      </c>
      <c r="B17" s="2" t="s">
        <v>22</v>
      </c>
      <c r="C17" s="2" t="s">
        <v>10</v>
      </c>
      <c r="D17" s="3">
        <v>40534</v>
      </c>
      <c r="E17" s="2">
        <v>37076940</v>
      </c>
      <c r="F17" s="6">
        <v>4681.65</v>
      </c>
      <c r="G17" s="3">
        <v>40512</v>
      </c>
      <c r="H17" s="2">
        <v>101330</v>
      </c>
      <c r="I17" s="7">
        <v>40542</v>
      </c>
    </row>
    <row r="18" spans="1:9" ht="15">
      <c r="A18" s="2">
        <v>40973</v>
      </c>
      <c r="B18" s="2" t="s">
        <v>23</v>
      </c>
      <c r="C18" s="2" t="s">
        <v>10</v>
      </c>
      <c r="D18" s="3">
        <v>40441</v>
      </c>
      <c r="E18" s="2">
        <v>7086726</v>
      </c>
      <c r="F18" s="6">
        <v>5011.67</v>
      </c>
      <c r="G18" s="3">
        <v>40512</v>
      </c>
      <c r="H18" s="2">
        <v>101330</v>
      </c>
      <c r="I18" s="7">
        <v>40557</v>
      </c>
    </row>
    <row r="19" spans="4:9" ht="15">
      <c r="D19" s="3"/>
      <c r="F19" s="8">
        <f>SUM(F17:F18)</f>
        <v>9693.32</v>
      </c>
      <c r="G19" s="3"/>
      <c r="I19" s="7"/>
    </row>
    <row r="20" spans="1:10" ht="15">
      <c r="A20" s="11" t="s">
        <v>43</v>
      </c>
      <c r="D20" s="3"/>
      <c r="F20" s="4"/>
      <c r="G20" s="3"/>
      <c r="I20" s="5"/>
      <c r="J20" s="4"/>
    </row>
    <row r="21" spans="1:9" ht="15">
      <c r="A21" s="2">
        <v>40796</v>
      </c>
      <c r="B21" s="2" t="s">
        <v>24</v>
      </c>
      <c r="C21" s="2" t="s">
        <v>25</v>
      </c>
      <c r="D21" s="3">
        <v>40487</v>
      </c>
      <c r="E21" s="2">
        <v>27084</v>
      </c>
      <c r="F21" s="6">
        <v>3339.76</v>
      </c>
      <c r="G21" s="3">
        <v>40512</v>
      </c>
      <c r="H21" s="2">
        <v>101332</v>
      </c>
      <c r="I21" s="7">
        <v>40542</v>
      </c>
    </row>
    <row r="22" spans="4:9" ht="15">
      <c r="D22" s="3"/>
      <c r="F22" s="8">
        <f>SUM(F21)</f>
        <v>3339.76</v>
      </c>
      <c r="G22" s="3"/>
      <c r="I22" s="7"/>
    </row>
    <row r="23" spans="1:9" ht="15">
      <c r="A23" s="11" t="s">
        <v>44</v>
      </c>
      <c r="D23" s="3"/>
      <c r="F23" s="6"/>
      <c r="G23" s="3"/>
      <c r="I23" s="7"/>
    </row>
    <row r="24" spans="1:9" ht="15">
      <c r="A24" s="2">
        <v>40964</v>
      </c>
      <c r="B24" s="2" t="s">
        <v>31</v>
      </c>
      <c r="C24" s="2" t="s">
        <v>32</v>
      </c>
      <c r="D24" s="3">
        <v>40533</v>
      </c>
      <c r="E24" s="10">
        <v>113865</v>
      </c>
      <c r="F24" s="6">
        <v>13011.5</v>
      </c>
      <c r="G24" s="3">
        <v>40512</v>
      </c>
      <c r="H24" s="2">
        <v>101541</v>
      </c>
      <c r="I24" s="7">
        <v>40557</v>
      </c>
    </row>
    <row r="25" spans="1:9" ht="15">
      <c r="A25" s="2">
        <v>40969</v>
      </c>
      <c r="B25" s="2" t="s">
        <v>33</v>
      </c>
      <c r="C25" s="2" t="s">
        <v>32</v>
      </c>
      <c r="D25" s="3">
        <v>40532</v>
      </c>
      <c r="E25" s="10">
        <v>112404</v>
      </c>
      <c r="F25" s="6">
        <v>8270</v>
      </c>
      <c r="G25" s="3">
        <v>40512</v>
      </c>
      <c r="H25" s="2">
        <v>101541</v>
      </c>
      <c r="I25" s="7">
        <v>40557</v>
      </c>
    </row>
    <row r="26" spans="4:9" ht="15">
      <c r="D26" s="3"/>
      <c r="E26" s="10"/>
      <c r="F26" s="8">
        <f>SUM(F24:F25)</f>
        <v>21281.5</v>
      </c>
      <c r="G26" s="3"/>
      <c r="I26" s="7"/>
    </row>
    <row r="27" spans="1:9" ht="15">
      <c r="A27" s="11" t="s">
        <v>45</v>
      </c>
      <c r="D27" s="3"/>
      <c r="E27" s="10"/>
      <c r="F27" s="6"/>
      <c r="G27" s="3"/>
      <c r="I27" s="7"/>
    </row>
    <row r="28" spans="1:9" ht="15">
      <c r="A28" s="2">
        <v>40963</v>
      </c>
      <c r="B28" s="2" t="s">
        <v>34</v>
      </c>
      <c r="C28" s="2" t="s">
        <v>35</v>
      </c>
      <c r="D28" s="3">
        <v>40525</v>
      </c>
      <c r="E28" s="2">
        <v>219753</v>
      </c>
      <c r="F28" s="6">
        <v>16431.15</v>
      </c>
      <c r="G28" s="3">
        <v>40512</v>
      </c>
      <c r="H28" s="2">
        <v>101690</v>
      </c>
      <c r="I28" s="7">
        <v>40557</v>
      </c>
    </row>
    <row r="29" spans="4:9" ht="15">
      <c r="D29" s="3"/>
      <c r="F29" s="8">
        <f>SUM(F28)</f>
        <v>16431.15</v>
      </c>
      <c r="G29" s="3"/>
      <c r="I29" s="7"/>
    </row>
    <row r="30" spans="4:9" ht="15">
      <c r="D30" s="3"/>
      <c r="F30" s="6"/>
      <c r="G30" s="3"/>
      <c r="I30" s="7"/>
    </row>
    <row r="31" spans="6:9" ht="15">
      <c r="F31" s="9">
        <f>SUM(F6,F9,F15,F19,F22,F26,F29)</f>
        <v>921732.98</v>
      </c>
      <c r="I31" s="7"/>
    </row>
    <row r="32" ht="15">
      <c r="I32" s="7"/>
    </row>
    <row r="33" ht="15">
      <c r="I33" s="7"/>
    </row>
  </sheetData>
  <printOptions/>
  <pageMargins left="0.7" right="0.7" top="0.75" bottom="0.75" header="0.3" footer="0.3"/>
  <pageSetup fitToHeight="1" fitToWidth="1" horizontalDpi="600" verticalDpi="600" orientation="landscape" paperSize="5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Ann M.</dc:creator>
  <cp:keywords/>
  <dc:description/>
  <cp:lastModifiedBy>Ostrander, Vicki</cp:lastModifiedBy>
  <cp:lastPrinted>2011-01-24T16:14:17Z</cp:lastPrinted>
  <dcterms:created xsi:type="dcterms:W3CDTF">2011-01-24T15:24:23Z</dcterms:created>
  <dcterms:modified xsi:type="dcterms:W3CDTF">2011-01-24T17:16:04Z</dcterms:modified>
  <cp:category/>
  <cp:version/>
  <cp:contentType/>
  <cp:contentStatus/>
</cp:coreProperties>
</file>