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3945" yWindow="840" windowWidth="11370" windowHeight="8655" activeTab="0"/>
  </bookViews>
  <sheets>
    <sheet name="Proposed Projects" sheetId="1" r:id="rId1"/>
    <sheet name="Projects Paid" sheetId="2" r:id="rId2"/>
    <sheet name="Sent Applications" sheetId="3" r:id="rId3"/>
  </sheets>
  <definedNames>
    <definedName name="_xlnm.Print_Area" localSheetId="1">'Projects Paid'!$A$1:$E$12</definedName>
    <definedName name="_xlnm.Print_Area" localSheetId="0">'Proposed Projects'!$A$1:$E$32</definedName>
  </definedNames>
  <calcPr calcId="125725"/>
</workbook>
</file>

<file path=xl/sharedStrings.xml><?xml version="1.0" encoding="utf-8"?>
<sst xmlns="http://schemas.openxmlformats.org/spreadsheetml/2006/main" count="120" uniqueCount="101">
  <si>
    <t>Township</t>
  </si>
  <si>
    <t>Description</t>
  </si>
  <si>
    <t>Comments</t>
  </si>
  <si>
    <t>Proj. Amt.Pd.</t>
  </si>
  <si>
    <t>Dredge Sabrina Cove, Lake Antioch</t>
  </si>
  <si>
    <t>Amount</t>
  </si>
  <si>
    <t>Installation of storm sewer</t>
  </si>
  <si>
    <t>Replace existing drain tile with 12" RCP storm sewer</t>
  </si>
  <si>
    <t>Amount carried over from FY 2008</t>
  </si>
  <si>
    <t>Amount for FY 2009</t>
  </si>
  <si>
    <t>Installation of storm sewer along Long Grove Rd</t>
  </si>
  <si>
    <t>Bill has applied and has engineered drawings from Gewalt Hamilton.  Letter written 10-31-08 asking for recorded easement, homeowner's approval, approval from DOT.</t>
  </si>
  <si>
    <t>Projects paid in FY 2009</t>
  </si>
  <si>
    <t>Total paid FY 09</t>
  </si>
  <si>
    <t>FY2009 Drainage Improvement Funding Status</t>
  </si>
  <si>
    <t>Deb Trombino-Over &amp; Under Ground Works-Crawford Road</t>
  </si>
  <si>
    <t xml:space="preserve">Antioch/Newport </t>
  </si>
  <si>
    <t>Tile repair complete and field verified the tile is functioning</t>
  </si>
  <si>
    <t>Project complete, awaiting stabilization with Native plantings (possibly additional funding)</t>
  </si>
  <si>
    <t>Repair of storm sewer pipe (sink hole) between basins</t>
  </si>
  <si>
    <t>Installation of native plantings</t>
  </si>
  <si>
    <t>Nancy McGranahan</t>
  </si>
  <si>
    <t>Drain Tile Study</t>
  </si>
  <si>
    <t>Applications Sent</t>
  </si>
  <si>
    <t>Name</t>
  </si>
  <si>
    <t>Date Sent</t>
  </si>
  <si>
    <t>Ken Brower</t>
  </si>
  <si>
    <t>Cheryl Picciola</t>
  </si>
  <si>
    <t>Margaret Plotner</t>
  </si>
  <si>
    <t>Samantha Kalamaras</t>
  </si>
  <si>
    <t>Nan Huffman</t>
  </si>
  <si>
    <t>Kim Havlic</t>
  </si>
  <si>
    <t xml:space="preserve">Chris Gieselhart </t>
  </si>
  <si>
    <t>Dan Strahan-Gewalt (Kruckenberg)</t>
  </si>
  <si>
    <t>Pat Anderson (Avon Twp.)</t>
  </si>
  <si>
    <t>Bob Schieck</t>
  </si>
  <si>
    <t>Christine Borleande</t>
  </si>
  <si>
    <t>Tori Trauscht</t>
  </si>
  <si>
    <t>Alex (from Brittany)</t>
  </si>
  <si>
    <t>FOLA-Native Plantings</t>
  </si>
  <si>
    <t>Bull Creek Streambank Restoration</t>
  </si>
  <si>
    <t>27106 W. Cuba Rd-Tile Repair (blow-out) and clear overland route</t>
  </si>
  <si>
    <t>Timberlake Estates Sub.(Greenwood Ln) Tile Study (#11)</t>
  </si>
  <si>
    <t>Indian Creek Watershed Project-Diamond Lake 319 Project</t>
  </si>
  <si>
    <t>Pete Balisteri</t>
  </si>
  <si>
    <t>Forest Lake Sub Storm Sewer Improvements-Highland Dr.</t>
  </si>
  <si>
    <t>Inlet Restoration on Highland Lake (East Bank)</t>
  </si>
  <si>
    <t>Judy Jurijczuk</t>
  </si>
  <si>
    <t>42226 Kenosha Rd. Drain tile issues/ponding water</t>
  </si>
  <si>
    <t>Carl Piper (from Tim)</t>
  </si>
  <si>
    <t>Complaint #6404-Neighbors working with Gerry Rudd to install storm sewer system</t>
  </si>
  <si>
    <t>Township, SMC, and PB&amp;D are working together to repair tile.</t>
  </si>
  <si>
    <t>Fremont</t>
  </si>
  <si>
    <t>Shields</t>
  </si>
  <si>
    <t>Tile replacement</t>
  </si>
  <si>
    <t>Regrading of Ditch</t>
  </si>
  <si>
    <t>Replace tile and bore new 6" tile under driveway to the pond. Install 2 - 24" inlets</t>
  </si>
  <si>
    <t>Installation of drain tile</t>
  </si>
  <si>
    <t>Tile Replacement</t>
  </si>
  <si>
    <t>Replace tile under Scott Road.  Scott Road overtopped and was not accessible.  09-177310-S</t>
  </si>
  <si>
    <t>revised 11-9-09</t>
  </si>
  <si>
    <t>Bill Kruckenberg - Valley Road, Forest Lake Sub.</t>
  </si>
  <si>
    <t>Ela</t>
  </si>
  <si>
    <t>Mark Ring - Santino's Sub.</t>
  </si>
  <si>
    <t>Antioch</t>
  </si>
  <si>
    <t>Jim Jorgenson - Orchard Gardens, Fox Lake Hills</t>
  </si>
  <si>
    <t>Lake Villa</t>
  </si>
  <si>
    <t>Jim Jorgenson - Sir John Dr. &amp; Petite Lake Rd.</t>
  </si>
  <si>
    <t>Bob Shieck-FOLA - Sabrina Cove, Lake Antioch</t>
  </si>
  <si>
    <t>Cuba</t>
  </si>
  <si>
    <t>Spoke with Gerry Rudd and he is aware of issue.  He would like to install inlet in ROW for these owners to tie into.  Need one site plan and then 3 bids off of that site plan.  Left message on 11/9/09 for status update.</t>
  </si>
  <si>
    <t>Application submitted. Waiting on 3 bids.  3 bids must include the overall project.  Left message on 11/9/09 for status update.</t>
  </si>
  <si>
    <t>Bill Goodman - Sheilds Township</t>
  </si>
  <si>
    <t>Carl Piper/Jason Cobb/Gerry Rudd - Traer Terrace</t>
  </si>
  <si>
    <t>Warren</t>
  </si>
  <si>
    <t xml:space="preserve">Antioch </t>
  </si>
  <si>
    <t xml:space="preserve">FOLA - Bob Schieck - Dredge Lake Antioch, </t>
  </si>
  <si>
    <t xml:space="preserve">Bill Kruckenberg - Redwing Place &amp; Highland Drive, </t>
  </si>
  <si>
    <t>Bill Grinnell - Hampshire Farms Sub.</t>
  </si>
  <si>
    <t>Bill Grinnell - Rte. 60-Mundelein</t>
  </si>
  <si>
    <t>Buck-All American Sewer Septic/Dr. Cucco - Scott Rd.</t>
  </si>
  <si>
    <t xml:space="preserve">Nancy McGranahan - Timber Lake Subdivision, Greenwood Lane, </t>
  </si>
  <si>
    <t>Projects paid out in FY 2009</t>
  </si>
  <si>
    <t>Total paid in FY 09 (as of 11-9-09)</t>
  </si>
  <si>
    <t>Total Amount for FY 2009</t>
  </si>
  <si>
    <t>Projects to be paid out in FY 09</t>
  </si>
  <si>
    <t xml:space="preserve">Description </t>
  </si>
  <si>
    <t>Project to be carried over to FY10</t>
  </si>
  <si>
    <t>Total that will be paid out in FY 09</t>
  </si>
  <si>
    <t>Total for FY 09</t>
  </si>
  <si>
    <r>
      <t xml:space="preserve">Bill has applied and has engineered drawings from Gewalt Hamilton.  Majority of work within ROW except for existing location of drain tile discharge. Pipe discharges at 23914 Lakeside Drive and Bill is talking with owner's attorney for an easement through the property. </t>
    </r>
    <r>
      <rPr>
        <b/>
        <sz val="20"/>
        <rFont val="Times New Roman"/>
        <family val="1"/>
      </rPr>
      <t>09-177773-SC.  Project to start week of 11-9-09</t>
    </r>
  </si>
  <si>
    <r>
      <t>Township is working with Fox Trucking &amp; Excavating to repair pipe.  Rec'd voicemail from Mark 11-6-09 stating Fox Trucking was to start the following week.</t>
    </r>
    <r>
      <rPr>
        <b/>
        <sz val="20"/>
        <rFont val="Times New Roman"/>
        <family val="1"/>
      </rPr>
      <t xml:space="preserve"> 09-174917-S.  Project to start week of 11-9-09</t>
    </r>
  </si>
  <si>
    <r>
      <t xml:space="preserve">Currently have contract with Designs by Katherine for the native plants. Response to our 5-7-09 letter required. 08-168148-S.  Project complete, Bob Schieck to be submitting what natives were planted with receipts. </t>
    </r>
    <r>
      <rPr>
        <b/>
        <sz val="20"/>
        <rFont val="Times New Roman"/>
        <family val="1"/>
      </rPr>
      <t>Project completed, invoice received.</t>
    </r>
  </si>
  <si>
    <t>Drain tile repair</t>
  </si>
  <si>
    <t>Repair of a damaged drain tile</t>
  </si>
  <si>
    <r>
      <t xml:space="preserve">Jim is working on cost to complete project.  Project to be completed in 2 phases. </t>
    </r>
    <r>
      <rPr>
        <b/>
        <sz val="20"/>
        <rFont val="Times New Roman"/>
        <family val="1"/>
      </rPr>
      <t>09-177383-SC.  Project complete waiting for invoice.</t>
    </r>
  </si>
  <si>
    <r>
      <t xml:space="preserve">Currently Jim has preliminary plans from Bleck Engineering.  Approval is required from IDOT.  Project to be completed in 3 phases.  </t>
    </r>
    <r>
      <rPr>
        <b/>
        <sz val="20"/>
        <rFont val="Times New Roman"/>
        <family val="1"/>
      </rPr>
      <t>09-176496-SC.  Project complete waiting for invoice.</t>
    </r>
  </si>
  <si>
    <t>Bill has stretches of multiple ditch working. 8-7-09. He will submit next week.  Left message on 11-2-09 for a status update.</t>
  </si>
  <si>
    <t>(revised 11-23-09)</t>
  </si>
  <si>
    <t>Total to be carried over to FY 10</t>
  </si>
  <si>
    <t>Amount left for FY 09</t>
  </si>
</sst>
</file>

<file path=xl/styles.xml><?xml version="1.0" encoding="utf-8"?>
<styleSheet xmlns="http://schemas.openxmlformats.org/spreadsheetml/2006/main">
  <numFmts count="2">
    <numFmt numFmtId="44" formatCode="_(&quot;$&quot;* #,##0.00_);_(&quot;$&quot;* \(#,##0.00\);_(&quot;$&quot;* &quot;-&quot;??_);_(@_)"/>
    <numFmt numFmtId="165" formatCode="&quot;$&quot;#,##0.00"/>
  </numFmts>
  <fonts count="7">
    <font>
      <sz val="10"/>
      <name val="Arial"/>
      <family val="2"/>
    </font>
    <font>
      <sz val="12"/>
      <name val="Times New Roman"/>
      <family val="1"/>
    </font>
    <font>
      <b/>
      <sz val="12"/>
      <name val="Times New Roman"/>
      <family val="1"/>
    </font>
    <font>
      <sz val="20"/>
      <name val="Times New Roman"/>
      <family val="1"/>
    </font>
    <font>
      <b/>
      <sz val="20"/>
      <name val="Times New Roman"/>
      <family val="1"/>
    </font>
    <font>
      <b/>
      <u val="single"/>
      <sz val="12"/>
      <name val="Arial"/>
      <family val="2"/>
    </font>
    <font>
      <b/>
      <u val="single"/>
      <sz val="10"/>
      <name val="Arial"/>
      <family val="2"/>
    </font>
  </fonts>
  <fills count="2">
    <fill>
      <patternFill/>
    </fill>
    <fill>
      <patternFill patternType="gray125"/>
    </fill>
  </fills>
  <borders count="3">
    <border>
      <left/>
      <right/>
      <top/>
      <bottom/>
      <diagonal/>
    </border>
    <border>
      <left style="thin"/>
      <right style="thin"/>
      <top style="thin"/>
      <bottom style="thin"/>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
    <xf numFmtId="0" fontId="0" fillId="0" borderId="0" xfId="0"/>
    <xf numFmtId="0" fontId="1" fillId="0" borderId="0" xfId="0" applyFont="1" applyAlignment="1">
      <alignment vertical="top" wrapText="1"/>
    </xf>
    <xf numFmtId="0" fontId="1" fillId="0" borderId="0" xfId="0" applyFont="1" applyBorder="1" applyAlignment="1">
      <alignment vertical="top" wrapText="1"/>
    </xf>
    <xf numFmtId="165" fontId="1" fillId="0" borderId="0" xfId="0" applyNumberFormat="1" applyFont="1" applyAlignment="1">
      <alignment horizontal="right" vertical="top" wrapText="1"/>
    </xf>
    <xf numFmtId="0" fontId="1" fillId="0" borderId="0" xfId="0" applyFont="1" applyAlignment="1">
      <alignment horizontal="left" vertical="top" wrapText="1" indent="1"/>
    </xf>
    <xf numFmtId="0" fontId="1" fillId="0" borderId="0" xfId="0" applyFont="1" applyBorder="1" applyAlignment="1">
      <alignment horizontal="left" vertical="top" wrapText="1" indent="1"/>
    </xf>
    <xf numFmtId="165" fontId="1" fillId="0" borderId="0" xfId="0" applyNumberFormat="1" applyFont="1" applyBorder="1" applyAlignment="1">
      <alignment horizontal="right" vertical="top" wrapText="1"/>
    </xf>
    <xf numFmtId="0" fontId="2" fillId="0" borderId="0" xfId="0" applyFont="1" applyBorder="1" applyAlignment="1">
      <alignment horizontal="center" vertical="top" wrapText="1"/>
    </xf>
    <xf numFmtId="165" fontId="1" fillId="0" borderId="0" xfId="0" applyNumberFormat="1" applyFont="1" applyBorder="1" applyAlignment="1">
      <alignment horizontal="center" vertical="top" wrapText="1"/>
    </xf>
    <xf numFmtId="165" fontId="2" fillId="0" borderId="0" xfId="0" applyNumberFormat="1" applyFont="1" applyBorder="1" applyAlignment="1">
      <alignment horizontal="center" vertical="top" wrapText="1"/>
    </xf>
    <xf numFmtId="0" fontId="3" fillId="0" borderId="1" xfId="0" applyFont="1" applyBorder="1" applyAlignment="1">
      <alignment vertical="top" wrapText="1"/>
    </xf>
    <xf numFmtId="165" fontId="3" fillId="0" borderId="1" xfId="0" applyNumberFormat="1" applyFont="1" applyBorder="1" applyAlignment="1">
      <alignment horizontal="center" vertical="top" wrapText="1"/>
    </xf>
    <xf numFmtId="0" fontId="4" fillId="0" borderId="0" xfId="0" applyFont="1" applyAlignment="1">
      <alignment vertical="top"/>
    </xf>
    <xf numFmtId="165" fontId="3" fillId="0" borderId="0" xfId="0" applyNumberFormat="1" applyFont="1" applyAlignment="1">
      <alignment horizontal="right" vertical="top" wrapText="1"/>
    </xf>
    <xf numFmtId="165" fontId="4" fillId="0" borderId="0" xfId="0" applyNumberFormat="1" applyFont="1" applyAlignment="1">
      <alignment horizontal="right"/>
    </xf>
    <xf numFmtId="0" fontId="3" fillId="0" borderId="0" xfId="0" applyFont="1" applyAlignment="1">
      <alignment horizontal="left" vertical="top" wrapText="1" indent="1"/>
    </xf>
    <xf numFmtId="0" fontId="4" fillId="0" borderId="0" xfId="0" applyFont="1" applyAlignment="1">
      <alignment vertical="top" wrapText="1"/>
    </xf>
    <xf numFmtId="0" fontId="3" fillId="0" borderId="0" xfId="0" applyFont="1" applyBorder="1" applyAlignment="1">
      <alignment vertical="top" wrapText="1"/>
    </xf>
    <xf numFmtId="165" fontId="4" fillId="0" borderId="0" xfId="0" applyNumberFormat="1" applyFont="1" applyBorder="1" applyAlignment="1">
      <alignment horizontal="center" vertical="top" wrapText="1"/>
    </xf>
    <xf numFmtId="0" fontId="3" fillId="0" borderId="0" xfId="0" applyFont="1" applyAlignment="1">
      <alignment vertical="top" wrapText="1"/>
    </xf>
    <xf numFmtId="0" fontId="4" fillId="0" borderId="0" xfId="0" applyFont="1" applyAlignment="1">
      <alignment horizontal="center" vertical="top" wrapText="1"/>
    </xf>
    <xf numFmtId="165" fontId="4" fillId="0" borderId="0" xfId="0" applyNumberFormat="1" applyFont="1" applyAlignment="1">
      <alignment horizontal="center" vertical="top" wrapText="1"/>
    </xf>
    <xf numFmtId="0" fontId="3" fillId="0" borderId="0" xfId="0" applyFont="1" applyBorder="1" applyAlignment="1">
      <alignment horizontal="left" vertical="top" wrapText="1" indent="1"/>
    </xf>
    <xf numFmtId="165" fontId="3" fillId="0" borderId="0" xfId="0" applyNumberFormat="1"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right" vertical="top" wrapText="1" indent="1"/>
    </xf>
    <xf numFmtId="165" fontId="4" fillId="0" borderId="0" xfId="0" applyNumberFormat="1" applyFont="1" applyBorder="1" applyAlignment="1">
      <alignment horizontal="left" vertical="top" wrapText="1"/>
    </xf>
    <xf numFmtId="0" fontId="5" fillId="0" borderId="0" xfId="0" applyFont="1"/>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0" fillId="0" borderId="1" xfId="0" applyBorder="1" applyAlignment="1">
      <alignment horizontal="center"/>
    </xf>
    <xf numFmtId="0" fontId="0" fillId="0" borderId="1" xfId="0" applyBorder="1"/>
    <xf numFmtId="0" fontId="0" fillId="0" borderId="1" xfId="0" applyBorder="1" applyAlignment="1">
      <alignment horizontal="center" vertical="center"/>
    </xf>
    <xf numFmtId="165" fontId="4" fillId="0" borderId="0" xfId="0" applyNumberFormat="1" applyFont="1" applyAlignment="1">
      <alignment horizontal="center"/>
    </xf>
    <xf numFmtId="2" fontId="4" fillId="0" borderId="0" xfId="0" applyNumberFormat="1" applyFont="1" applyAlignment="1">
      <alignment horizontal="center" vertical="top" wrapText="1"/>
    </xf>
    <xf numFmtId="0" fontId="3" fillId="0" borderId="1" xfId="0" applyFont="1" applyBorder="1" applyAlignment="1">
      <alignment horizontal="center" vertical="top" wrapText="1"/>
    </xf>
    <xf numFmtId="165" fontId="3" fillId="0" borderId="1" xfId="16" applyNumberFormat="1" applyFont="1" applyBorder="1" applyAlignment="1">
      <alignment horizontal="center" vertical="top" wrapText="1"/>
    </xf>
    <xf numFmtId="0" fontId="3" fillId="0" borderId="0" xfId="0" applyFont="1"/>
    <xf numFmtId="0" fontId="4" fillId="0" borderId="0" xfId="0" applyFont="1" applyAlignment="1">
      <alignment horizontal="center"/>
    </xf>
    <xf numFmtId="0" fontId="4" fillId="0" borderId="0" xfId="0" applyFont="1" applyAlignment="1">
      <alignment horizontal="right" vertical="top" wrapText="1"/>
    </xf>
    <xf numFmtId="165" fontId="3" fillId="0" borderId="0" xfId="0" applyNumberFormat="1" applyFont="1"/>
    <xf numFmtId="0" fontId="4" fillId="0" borderId="1" xfId="0" applyFont="1" applyBorder="1" applyAlignment="1">
      <alignment horizontal="center" vertical="top" wrapText="1"/>
    </xf>
    <xf numFmtId="0" fontId="4" fillId="0" borderId="1" xfId="0" applyFont="1" applyBorder="1" applyAlignment="1">
      <alignment vertical="top" wrapText="1"/>
    </xf>
    <xf numFmtId="165" fontId="4" fillId="0" borderId="1" xfId="0" applyNumberFormat="1" applyFont="1" applyBorder="1" applyAlignment="1">
      <alignment horizontal="center" vertical="top" wrapText="1"/>
    </xf>
    <xf numFmtId="165" fontId="4" fillId="0" borderId="0" xfId="0" applyNumberFormat="1" applyFont="1" applyAlignment="1">
      <alignment vertical="top" wrapText="1"/>
    </xf>
    <xf numFmtId="0" fontId="3" fillId="0" borderId="2" xfId="0" applyFont="1" applyBorder="1" applyAlignment="1">
      <alignment vertical="top" wrapText="1"/>
    </xf>
    <xf numFmtId="0" fontId="4" fillId="0" borderId="2" xfId="0" applyFont="1" applyBorder="1" applyAlignment="1">
      <alignment horizontal="center" vertical="top" wrapText="1"/>
    </xf>
    <xf numFmtId="165" fontId="4" fillId="0" borderId="2" xfId="0" applyNumberFormat="1" applyFont="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2"/>
  <sheetViews>
    <sheetView tabSelected="1" zoomScale="50" zoomScaleNormal="50" workbookViewId="0" topLeftCell="A1">
      <selection activeCell="D32" sqref="D32"/>
    </sheetView>
  </sheetViews>
  <sheetFormatPr defaultColWidth="17.57421875" defaultRowHeight="12.75"/>
  <cols>
    <col min="1" max="1" width="49.421875" style="1" customWidth="1"/>
    <col min="2" max="2" width="31.140625" style="1" customWidth="1"/>
    <col min="3" max="3" width="20.28125" style="3" bestFit="1" customWidth="1"/>
    <col min="4" max="4" width="55.140625" style="3" customWidth="1"/>
    <col min="5" max="5" width="120.421875" style="4" customWidth="1"/>
    <col min="6" max="6" width="128.140625" style="1" customWidth="1"/>
    <col min="7" max="16384" width="17.57421875" style="1" customWidth="1"/>
  </cols>
  <sheetData>
    <row r="1" spans="1:6" ht="26.25">
      <c r="A1" s="12" t="s">
        <v>14</v>
      </c>
      <c r="B1" s="12"/>
      <c r="C1" s="13"/>
      <c r="D1" s="14" t="s">
        <v>98</v>
      </c>
      <c r="E1" s="15"/>
      <c r="F1" s="16"/>
    </row>
    <row r="2" spans="1:6" ht="25.5" customHeight="1">
      <c r="A2" s="12"/>
      <c r="B2" s="12"/>
      <c r="C2" s="14"/>
      <c r="D2" s="14"/>
      <c r="E2" s="15"/>
      <c r="F2" s="17"/>
    </row>
    <row r="3" spans="1:6" ht="26.25">
      <c r="A3" s="12" t="s">
        <v>8</v>
      </c>
      <c r="B3" s="12"/>
      <c r="C3" s="18">
        <v>44412.13</v>
      </c>
      <c r="D3" s="18"/>
      <c r="E3" s="15"/>
      <c r="F3" s="17"/>
    </row>
    <row r="4" spans="1:6" ht="26.25">
      <c r="A4" s="12" t="s">
        <v>9</v>
      </c>
      <c r="B4" s="12"/>
      <c r="C4" s="18">
        <v>50000</v>
      </c>
      <c r="D4" s="18"/>
      <c r="E4" s="15"/>
      <c r="F4" s="17"/>
    </row>
    <row r="5" spans="1:6" ht="33.75" customHeight="1">
      <c r="A5" s="12" t="s">
        <v>84</v>
      </c>
      <c r="B5" s="12"/>
      <c r="C5" s="18">
        <f>SUM(C3:C4)</f>
        <v>94412.13</v>
      </c>
      <c r="D5" s="18"/>
      <c r="E5" s="15"/>
      <c r="F5" s="19"/>
    </row>
    <row r="6" spans="1:5" ht="51">
      <c r="A6" s="46" t="s">
        <v>82</v>
      </c>
      <c r="B6" s="46" t="s">
        <v>0</v>
      </c>
      <c r="C6" s="46" t="s">
        <v>5</v>
      </c>
      <c r="D6" s="46" t="s">
        <v>1</v>
      </c>
      <c r="E6" s="46" t="s">
        <v>2</v>
      </c>
    </row>
    <row r="7" spans="1:5" ht="52.5">
      <c r="A7" s="10" t="s">
        <v>76</v>
      </c>
      <c r="B7" s="40" t="s">
        <v>75</v>
      </c>
      <c r="C7" s="11">
        <v>7500</v>
      </c>
      <c r="D7" s="10" t="s">
        <v>4</v>
      </c>
      <c r="E7" s="10" t="s">
        <v>18</v>
      </c>
    </row>
    <row r="8" spans="1:5" ht="59.25" customHeight="1">
      <c r="A8" s="10" t="s">
        <v>15</v>
      </c>
      <c r="B8" s="40" t="s">
        <v>16</v>
      </c>
      <c r="C8" s="11">
        <v>4795</v>
      </c>
      <c r="D8" s="10" t="s">
        <v>93</v>
      </c>
      <c r="E8" s="10" t="s">
        <v>17</v>
      </c>
    </row>
    <row r="9" spans="1:5" ht="78.75">
      <c r="A9" s="10" t="s">
        <v>77</v>
      </c>
      <c r="B9" s="40" t="s">
        <v>62</v>
      </c>
      <c r="C9" s="11">
        <v>10000</v>
      </c>
      <c r="D9" s="10" t="s">
        <v>10</v>
      </c>
      <c r="E9" s="10" t="s">
        <v>11</v>
      </c>
    </row>
    <row r="10" spans="1:5" ht="52.5">
      <c r="A10" s="10" t="s">
        <v>78</v>
      </c>
      <c r="B10" s="40" t="s">
        <v>52</v>
      </c>
      <c r="C10" s="41">
        <v>6100</v>
      </c>
      <c r="D10" s="10" t="s">
        <v>54</v>
      </c>
      <c r="E10" s="10" t="s">
        <v>56</v>
      </c>
    </row>
    <row r="11" spans="1:5" ht="52.5">
      <c r="A11" s="10" t="s">
        <v>79</v>
      </c>
      <c r="B11" s="40" t="s">
        <v>52</v>
      </c>
      <c r="C11" s="11">
        <v>6991</v>
      </c>
      <c r="D11" s="10" t="s">
        <v>94</v>
      </c>
      <c r="E11" s="10" t="s">
        <v>51</v>
      </c>
    </row>
    <row r="12" spans="1:5" ht="63.75" customHeight="1">
      <c r="A12" s="10" t="s">
        <v>80</v>
      </c>
      <c r="B12" s="40" t="s">
        <v>69</v>
      </c>
      <c r="C12" s="11">
        <v>4936.13</v>
      </c>
      <c r="D12" s="10" t="s">
        <v>58</v>
      </c>
      <c r="E12" s="10" t="s">
        <v>59</v>
      </c>
    </row>
    <row r="13" spans="1:5" ht="76.5">
      <c r="A13" s="17"/>
      <c r="B13" s="24" t="s">
        <v>83</v>
      </c>
      <c r="C13" s="18">
        <f>SUM(C7:C12)</f>
        <v>40322.13</v>
      </c>
      <c r="D13" s="17"/>
      <c r="E13" s="17"/>
    </row>
    <row r="14" spans="1:5" ht="46.5" customHeight="1">
      <c r="A14" s="46" t="s">
        <v>85</v>
      </c>
      <c r="B14" s="46" t="s">
        <v>0</v>
      </c>
      <c r="C14" s="46" t="s">
        <v>5</v>
      </c>
      <c r="D14" s="46" t="s">
        <v>86</v>
      </c>
      <c r="E14" s="46" t="s">
        <v>2</v>
      </c>
    </row>
    <row r="15" spans="1:5" ht="130.5">
      <c r="A15" s="10" t="s">
        <v>61</v>
      </c>
      <c r="B15" s="40" t="s">
        <v>62</v>
      </c>
      <c r="C15" s="11">
        <v>10000</v>
      </c>
      <c r="D15" s="10" t="s">
        <v>7</v>
      </c>
      <c r="E15" s="10" t="s">
        <v>90</v>
      </c>
    </row>
    <row r="16" spans="1:5" ht="78.75">
      <c r="A16" s="10" t="s">
        <v>63</v>
      </c>
      <c r="B16" s="40" t="s">
        <v>64</v>
      </c>
      <c r="C16" s="11">
        <v>7231</v>
      </c>
      <c r="D16" s="10" t="s">
        <v>19</v>
      </c>
      <c r="E16" s="10" t="s">
        <v>91</v>
      </c>
    </row>
    <row r="17" spans="1:5" ht="78">
      <c r="A17" s="10" t="s">
        <v>65</v>
      </c>
      <c r="B17" s="40" t="s">
        <v>66</v>
      </c>
      <c r="C17" s="11">
        <v>10000</v>
      </c>
      <c r="D17" s="10" t="s">
        <v>6</v>
      </c>
      <c r="E17" s="10" t="s">
        <v>96</v>
      </c>
    </row>
    <row r="18" spans="1:5" ht="52.5">
      <c r="A18" s="10" t="s">
        <v>67</v>
      </c>
      <c r="B18" s="40" t="s">
        <v>66</v>
      </c>
      <c r="C18" s="11">
        <v>5000</v>
      </c>
      <c r="D18" s="10" t="s">
        <v>6</v>
      </c>
      <c r="E18" s="10" t="s">
        <v>95</v>
      </c>
    </row>
    <row r="19" spans="1:5" ht="104.25">
      <c r="A19" s="10" t="s">
        <v>68</v>
      </c>
      <c r="B19" s="40" t="s">
        <v>64</v>
      </c>
      <c r="C19" s="11">
        <v>2468.5</v>
      </c>
      <c r="D19" s="10" t="s">
        <v>20</v>
      </c>
      <c r="E19" s="10" t="s">
        <v>92</v>
      </c>
    </row>
    <row r="20" spans="1:5" ht="76.5">
      <c r="A20" s="50"/>
      <c r="B20" s="51" t="s">
        <v>88</v>
      </c>
      <c r="C20" s="52">
        <f>SUM(C15:C19)</f>
        <v>34699.5</v>
      </c>
      <c r="D20" s="50"/>
      <c r="E20" s="50"/>
    </row>
    <row r="21" spans="1:5" ht="26.25">
      <c r="A21" s="17"/>
      <c r="B21" s="24" t="s">
        <v>89</v>
      </c>
      <c r="C21" s="18">
        <f>SUM(C13+C20)</f>
        <v>75021.63</v>
      </c>
      <c r="D21" s="17"/>
      <c r="E21" s="17"/>
    </row>
    <row r="22" spans="1:5" ht="26.25">
      <c r="A22" s="17"/>
      <c r="B22" s="24"/>
      <c r="C22" s="18"/>
      <c r="D22" s="17"/>
      <c r="E22" s="17"/>
    </row>
    <row r="23" spans="1:5" ht="51">
      <c r="A23" s="47" t="s">
        <v>87</v>
      </c>
      <c r="B23" s="46" t="s">
        <v>0</v>
      </c>
      <c r="C23" s="48" t="s">
        <v>5</v>
      </c>
      <c r="D23" s="46" t="s">
        <v>1</v>
      </c>
      <c r="E23" s="46" t="s">
        <v>2</v>
      </c>
    </row>
    <row r="24" spans="1:5" ht="52.5">
      <c r="A24" s="10" t="s">
        <v>72</v>
      </c>
      <c r="B24" s="40" t="s">
        <v>53</v>
      </c>
      <c r="C24" s="11">
        <v>5000</v>
      </c>
      <c r="D24" s="10" t="s">
        <v>55</v>
      </c>
      <c r="E24" s="10" t="s">
        <v>97</v>
      </c>
    </row>
    <row r="25" spans="1:5" ht="78.75">
      <c r="A25" s="10" t="s">
        <v>81</v>
      </c>
      <c r="B25" s="40" t="s">
        <v>69</v>
      </c>
      <c r="C25" s="11">
        <v>5000</v>
      </c>
      <c r="D25" s="10" t="s">
        <v>22</v>
      </c>
      <c r="E25" s="10" t="s">
        <v>71</v>
      </c>
    </row>
    <row r="26" spans="1:5" ht="90" customHeight="1">
      <c r="A26" s="10" t="s">
        <v>73</v>
      </c>
      <c r="B26" s="40" t="s">
        <v>74</v>
      </c>
      <c r="C26" s="11">
        <v>7500</v>
      </c>
      <c r="D26" s="10" t="s">
        <v>57</v>
      </c>
      <c r="E26" s="10" t="s">
        <v>70</v>
      </c>
    </row>
    <row r="27" spans="3:5" ht="12.75">
      <c r="C27" s="1"/>
      <c r="D27" s="1"/>
      <c r="E27" s="1"/>
    </row>
    <row r="28" spans="2:6" ht="76.5">
      <c r="B28" s="16" t="s">
        <v>99</v>
      </c>
      <c r="C28" s="49">
        <f>SUM(C24:C26)</f>
        <v>17500</v>
      </c>
      <c r="D28" s="1"/>
      <c r="E28" s="1"/>
      <c r="F28" s="17"/>
    </row>
    <row r="29" spans="2:6" ht="26.25">
      <c r="B29" s="24"/>
      <c r="C29" s="18"/>
      <c r="D29" s="1"/>
      <c r="E29" s="1"/>
      <c r="F29" s="17"/>
    </row>
    <row r="30" spans="1:5" ht="26.25">
      <c r="A30" s="19"/>
      <c r="B30" s="39"/>
      <c r="C30" s="38"/>
      <c r="D30" s="21"/>
      <c r="E30" s="22"/>
    </row>
    <row r="31" spans="1:6" ht="26.25">
      <c r="A31" s="19"/>
      <c r="C31" s="1"/>
      <c r="D31" s="23"/>
      <c r="E31" s="22"/>
      <c r="F31" s="7"/>
    </row>
    <row r="32" spans="1:6" ht="29.25" customHeight="1">
      <c r="A32" s="19"/>
      <c r="C32" s="1"/>
      <c r="D32" s="25" t="s">
        <v>100</v>
      </c>
      <c r="E32" s="26">
        <f>C5-C21-C28</f>
        <v>1890.5</v>
      </c>
      <c r="F32" s="2"/>
    </row>
    <row r="33" spans="2:6" ht="12.75">
      <c r="B33" s="7"/>
      <c r="C33" s="9"/>
      <c r="D33" s="9"/>
      <c r="E33" s="7"/>
      <c r="F33" s="2"/>
    </row>
    <row r="34" spans="1:6" ht="12.75">
      <c r="A34" s="2"/>
      <c r="B34" s="2"/>
      <c r="C34" s="8"/>
      <c r="D34" s="8"/>
      <c r="E34" s="5"/>
      <c r="F34" s="2"/>
    </row>
    <row r="35" spans="1:6" ht="12.75">
      <c r="A35" s="2"/>
      <c r="B35" s="2"/>
      <c r="C35" s="6"/>
      <c r="D35" s="6"/>
      <c r="E35" s="5"/>
      <c r="F35" s="2"/>
    </row>
    <row r="36" spans="1:6" ht="12.75">
      <c r="A36" s="2"/>
      <c r="B36" s="2"/>
      <c r="C36" s="6"/>
      <c r="D36" s="6"/>
      <c r="E36" s="5"/>
      <c r="F36" s="2"/>
    </row>
    <row r="37" spans="1:6" ht="12.75">
      <c r="A37" s="2"/>
      <c r="B37" s="2"/>
      <c r="C37" s="6"/>
      <c r="D37" s="6"/>
      <c r="E37" s="5"/>
      <c r="F37" s="2"/>
    </row>
    <row r="38" spans="1:6" ht="12.75">
      <c r="A38" s="2"/>
      <c r="B38" s="2"/>
      <c r="C38" s="6"/>
      <c r="D38" s="6"/>
      <c r="E38" s="5"/>
      <c r="F38" s="2"/>
    </row>
    <row r="39" spans="1:6" ht="12.75">
      <c r="A39" s="2"/>
      <c r="B39" s="2"/>
      <c r="C39" s="6"/>
      <c r="D39" s="6"/>
      <c r="E39" s="5"/>
      <c r="F39" s="2"/>
    </row>
    <row r="40" spans="1:6" ht="12.75">
      <c r="A40" s="2"/>
      <c r="B40" s="2"/>
      <c r="C40" s="6"/>
      <c r="D40" s="6"/>
      <c r="E40" s="5"/>
      <c r="F40" s="2"/>
    </row>
    <row r="41" spans="1:5" ht="12.75">
      <c r="A41" s="2"/>
      <c r="B41" s="2"/>
      <c r="C41" s="6"/>
      <c r="D41" s="6"/>
      <c r="E41" s="5"/>
    </row>
    <row r="42" spans="1:5" ht="12.75">
      <c r="A42" s="2"/>
      <c r="B42" s="2"/>
      <c r="C42" s="6"/>
      <c r="D42" s="6"/>
      <c r="E42" s="5"/>
    </row>
  </sheetData>
  <printOptions/>
  <pageMargins left="0.5" right="0.5" top="0.5" bottom="0.5" header="0.5" footer="0.5"/>
  <pageSetup horizontalDpi="600" verticalDpi="600" orientation="landscape" scale="45"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50" zoomScaleNormal="50" workbookViewId="0" topLeftCell="A1">
      <selection activeCell="A9" sqref="A4:E9"/>
    </sheetView>
  </sheetViews>
  <sheetFormatPr defaultColWidth="9.140625" defaultRowHeight="12.75"/>
  <cols>
    <col min="1" max="1" width="42.8515625" style="0" customWidth="1"/>
    <col min="2" max="2" width="31.421875" style="0" customWidth="1"/>
    <col min="3" max="3" width="25.8515625" style="0" bestFit="1" customWidth="1"/>
    <col min="4" max="4" width="40.7109375" style="0" customWidth="1"/>
    <col min="5" max="5" width="114.00390625" style="0" customWidth="1"/>
    <col min="6" max="6" width="255.7109375" style="0" bestFit="1" customWidth="1"/>
  </cols>
  <sheetData>
    <row r="1" spans="1:5" ht="26.25">
      <c r="A1" s="42"/>
      <c r="B1" s="42" t="s">
        <v>60</v>
      </c>
      <c r="C1" s="42"/>
      <c r="D1" s="42"/>
      <c r="E1" s="42"/>
    </row>
    <row r="2" spans="1:5" ht="26.25">
      <c r="A2" s="42"/>
      <c r="B2" s="42"/>
      <c r="C2" s="42"/>
      <c r="D2" s="42"/>
      <c r="E2" s="42"/>
    </row>
    <row r="3" spans="1:5" ht="27" customHeight="1">
      <c r="A3" s="20" t="s">
        <v>12</v>
      </c>
      <c r="B3" s="20" t="s">
        <v>0</v>
      </c>
      <c r="C3" s="20" t="s">
        <v>3</v>
      </c>
      <c r="D3" s="20" t="s">
        <v>1</v>
      </c>
      <c r="E3" s="20" t="s">
        <v>2</v>
      </c>
    </row>
    <row r="5" ht="107.25" customHeight="1"/>
    <row r="10" spans="1:5" ht="26.25">
      <c r="A10" s="42"/>
      <c r="B10" s="42"/>
      <c r="C10" s="42"/>
      <c r="D10" s="42"/>
      <c r="E10" s="42"/>
    </row>
    <row r="11" spans="1:5" ht="26.25">
      <c r="A11" s="42"/>
      <c r="B11" s="42"/>
      <c r="C11" s="42"/>
      <c r="D11" s="42"/>
      <c r="E11" s="42"/>
    </row>
    <row r="12" spans="1:5" ht="26.25">
      <c r="A12" s="42"/>
      <c r="B12" s="43" t="s">
        <v>13</v>
      </c>
      <c r="C12" s="38">
        <f>SUM(C10:C11)</f>
        <v>0</v>
      </c>
      <c r="D12" s="42"/>
      <c r="E12" s="42"/>
    </row>
    <row r="13" spans="1:5" ht="26.25">
      <c r="A13" s="42"/>
      <c r="B13" s="42"/>
      <c r="C13" s="42"/>
      <c r="D13" s="42"/>
      <c r="E13" s="42"/>
    </row>
    <row r="14" spans="1:5" ht="25.5" customHeight="1">
      <c r="A14" s="42"/>
      <c r="B14" s="42"/>
      <c r="C14" s="42"/>
      <c r="D14" s="42"/>
      <c r="E14" s="42"/>
    </row>
    <row r="15" spans="1:5" ht="25.5">
      <c r="A15" s="16"/>
      <c r="B15" s="20"/>
      <c r="C15" s="44"/>
      <c r="D15" s="20"/>
      <c r="E15" s="20"/>
    </row>
    <row r="16" spans="1:5" ht="26.25">
      <c r="A16" s="42"/>
      <c r="B16" s="42"/>
      <c r="C16" s="42"/>
      <c r="D16" s="42"/>
      <c r="E16" s="42"/>
    </row>
    <row r="17" spans="1:5" ht="26.25">
      <c r="A17" s="42"/>
      <c r="B17" s="42"/>
      <c r="C17" s="42"/>
      <c r="D17" s="42"/>
      <c r="E17" s="42"/>
    </row>
    <row r="18" spans="1:5" ht="26.25">
      <c r="A18" s="42"/>
      <c r="B18" s="42"/>
      <c r="C18" s="42"/>
      <c r="D18" s="42"/>
      <c r="E18" s="42"/>
    </row>
    <row r="19" spans="1:5" ht="26.25">
      <c r="A19" s="42"/>
      <c r="B19" s="42"/>
      <c r="C19" s="42"/>
      <c r="D19" s="42"/>
      <c r="E19" s="42"/>
    </row>
    <row r="20" spans="1:5" ht="26.25">
      <c r="A20" s="42"/>
      <c r="B20" s="42"/>
      <c r="C20" s="42"/>
      <c r="D20" s="42"/>
      <c r="E20" s="42"/>
    </row>
    <row r="21" spans="1:5" ht="26.25">
      <c r="A21" s="42"/>
      <c r="B21" s="42"/>
      <c r="C21" s="45"/>
      <c r="D21" s="42"/>
      <c r="E21" s="42"/>
    </row>
    <row r="22" spans="1:5" ht="26.25">
      <c r="A22" s="42"/>
      <c r="B22" s="42"/>
      <c r="C22" s="42"/>
      <c r="D22" s="42"/>
      <c r="E22" s="42"/>
    </row>
    <row r="23" spans="1:5" ht="26.25">
      <c r="A23" s="42"/>
      <c r="B23" s="42"/>
      <c r="C23" s="42"/>
      <c r="D23" s="42"/>
      <c r="E23" s="42"/>
    </row>
  </sheetData>
  <printOptions/>
  <pageMargins left="0.75" right="0.75" top="1" bottom="1" header="0.5" footer="0.5"/>
  <pageSetup fitToHeight="1" fitToWidth="1" horizontalDpi="600" verticalDpi="600" orientation="landscape" scale="48" r:id="rId1"/>
</worksheet>
</file>

<file path=xl/worksheets/sheet3.xml><?xml version="1.0" encoding="utf-8"?>
<worksheet xmlns="http://schemas.openxmlformats.org/spreadsheetml/2006/main" xmlns:r="http://schemas.openxmlformats.org/officeDocument/2006/relationships">
  <dimension ref="A1:C37"/>
  <sheetViews>
    <sheetView workbookViewId="0" topLeftCell="A1">
      <selection activeCell="C26" sqref="C26"/>
    </sheetView>
  </sheetViews>
  <sheetFormatPr defaultColWidth="9.140625" defaultRowHeight="12.75"/>
  <cols>
    <col min="1" max="1" width="32.28125" style="0" customWidth="1"/>
    <col min="2" max="2" width="11.8515625" style="0" customWidth="1"/>
    <col min="3" max="3" width="71.57421875" style="0" bestFit="1" customWidth="1"/>
  </cols>
  <sheetData>
    <row r="1" ht="15.75">
      <c r="A1" s="27" t="s">
        <v>23</v>
      </c>
    </row>
    <row r="2" spans="1:3" ht="12.75">
      <c r="A2" s="31" t="s">
        <v>24</v>
      </c>
      <c r="B2" s="31" t="s">
        <v>25</v>
      </c>
      <c r="C2" s="32" t="s">
        <v>1</v>
      </c>
    </row>
    <row r="3" spans="1:3" ht="12.75">
      <c r="A3" s="33" t="s">
        <v>26</v>
      </c>
      <c r="B3" s="34">
        <v>39220</v>
      </c>
      <c r="C3" s="35"/>
    </row>
    <row r="4" spans="1:3" ht="12.75">
      <c r="A4" s="33" t="s">
        <v>27</v>
      </c>
      <c r="B4" s="34">
        <v>39237</v>
      </c>
      <c r="C4" s="35"/>
    </row>
    <row r="5" spans="1:3" ht="12.75">
      <c r="A5" s="33" t="s">
        <v>28</v>
      </c>
      <c r="B5" s="34">
        <v>39482</v>
      </c>
      <c r="C5" s="35"/>
    </row>
    <row r="6" spans="1:3" ht="12.75">
      <c r="A6" s="33" t="s">
        <v>29</v>
      </c>
      <c r="B6" s="34">
        <v>39556</v>
      </c>
      <c r="C6" s="35"/>
    </row>
    <row r="7" spans="1:3" ht="12.75">
      <c r="A7" s="33" t="s">
        <v>30</v>
      </c>
      <c r="B7" s="34">
        <v>39556</v>
      </c>
      <c r="C7" s="35"/>
    </row>
    <row r="8" spans="1:3" ht="12.75">
      <c r="A8" s="33" t="s">
        <v>31</v>
      </c>
      <c r="B8" s="34">
        <v>39615</v>
      </c>
      <c r="C8" s="35"/>
    </row>
    <row r="9" spans="1:3" ht="12.75">
      <c r="A9" s="33" t="s">
        <v>32</v>
      </c>
      <c r="B9" s="34">
        <v>39706</v>
      </c>
      <c r="C9" s="35" t="s">
        <v>40</v>
      </c>
    </row>
    <row r="10" spans="1:3" ht="12.75">
      <c r="A10" s="33" t="s">
        <v>44</v>
      </c>
      <c r="B10" s="34">
        <v>39871</v>
      </c>
      <c r="C10" s="35"/>
    </row>
    <row r="11" spans="1:3" ht="12.75">
      <c r="A11" s="33" t="s">
        <v>47</v>
      </c>
      <c r="B11" s="34">
        <v>39881</v>
      </c>
      <c r="C11" s="35" t="s">
        <v>48</v>
      </c>
    </row>
    <row r="12" spans="1:3" ht="12.75">
      <c r="A12" s="33" t="s">
        <v>33</v>
      </c>
      <c r="B12" s="34">
        <v>39888</v>
      </c>
      <c r="C12" s="35" t="s">
        <v>45</v>
      </c>
    </row>
    <row r="13" spans="1:3" ht="12.75">
      <c r="A13" s="33" t="s">
        <v>34</v>
      </c>
      <c r="B13" s="34">
        <v>39888</v>
      </c>
      <c r="C13" s="36" t="s">
        <v>46</v>
      </c>
    </row>
    <row r="14" spans="1:3" ht="12.75">
      <c r="A14" s="33" t="s">
        <v>49</v>
      </c>
      <c r="B14" s="34">
        <v>39890</v>
      </c>
      <c r="C14" s="35" t="s">
        <v>50</v>
      </c>
    </row>
    <row r="15" spans="1:3" ht="12.75">
      <c r="A15" s="33" t="s">
        <v>32</v>
      </c>
      <c r="B15" s="34">
        <v>39923</v>
      </c>
      <c r="C15" s="35" t="s">
        <v>40</v>
      </c>
    </row>
    <row r="16" spans="1:3" ht="12.75">
      <c r="A16" s="33" t="s">
        <v>35</v>
      </c>
      <c r="B16" s="34">
        <v>39924</v>
      </c>
      <c r="C16" s="35" t="s">
        <v>39</v>
      </c>
    </row>
    <row r="17" spans="1:3" ht="12.75">
      <c r="A17" s="33" t="s">
        <v>21</v>
      </c>
      <c r="B17" s="34">
        <v>39933</v>
      </c>
      <c r="C17" s="35" t="s">
        <v>42</v>
      </c>
    </row>
    <row r="18" spans="1:3" ht="12.75">
      <c r="A18" s="33" t="s">
        <v>36</v>
      </c>
      <c r="B18" s="34">
        <v>39939</v>
      </c>
      <c r="C18" s="35" t="s">
        <v>41</v>
      </c>
    </row>
    <row r="19" spans="1:3" ht="12.75">
      <c r="A19" s="33" t="s">
        <v>37</v>
      </c>
      <c r="B19" s="34">
        <v>39947</v>
      </c>
      <c r="C19" s="35" t="s">
        <v>43</v>
      </c>
    </row>
    <row r="20" spans="1:3" ht="12.75">
      <c r="A20" s="33" t="s">
        <v>38</v>
      </c>
      <c r="B20" s="34">
        <v>39947</v>
      </c>
      <c r="C20" s="35"/>
    </row>
    <row r="21" spans="1:3" ht="12.75">
      <c r="A21" s="36"/>
      <c r="B21" s="36"/>
      <c r="C21" s="36"/>
    </row>
    <row r="22" spans="1:3" ht="12.75">
      <c r="A22" s="33"/>
      <c r="B22" s="37"/>
      <c r="C22" s="35"/>
    </row>
    <row r="23" spans="1:3" ht="12.75">
      <c r="A23" s="33"/>
      <c r="B23" s="37"/>
      <c r="C23" s="35"/>
    </row>
    <row r="24" spans="1:3" ht="12.75">
      <c r="A24" s="33"/>
      <c r="B24" s="37"/>
      <c r="C24" s="35"/>
    </row>
    <row r="25" spans="1:3" ht="12.75">
      <c r="A25" s="33"/>
      <c r="B25" s="37"/>
      <c r="C25" s="35"/>
    </row>
    <row r="26" spans="1:3" ht="12.75">
      <c r="A26" s="33"/>
      <c r="B26" s="37"/>
      <c r="C26" s="35"/>
    </row>
    <row r="27" spans="1:3" ht="12.75">
      <c r="A27" s="33"/>
      <c r="B27" s="37"/>
      <c r="C27" s="35"/>
    </row>
    <row r="28" spans="1:3" ht="12.75">
      <c r="A28" s="33"/>
      <c r="B28" s="37"/>
      <c r="C28" s="35"/>
    </row>
    <row r="29" spans="1:3" ht="12.75">
      <c r="A29" s="33"/>
      <c r="B29" s="37"/>
      <c r="C29" s="35"/>
    </row>
    <row r="30" spans="1:3" ht="12.75">
      <c r="A30" s="30"/>
      <c r="B30" s="30"/>
      <c r="C30" s="29"/>
    </row>
    <row r="31" spans="1:3" ht="12.75">
      <c r="A31" s="30"/>
      <c r="B31" s="30"/>
      <c r="C31" s="29"/>
    </row>
    <row r="32" spans="1:3" ht="12.75">
      <c r="A32" s="30"/>
      <c r="B32" s="30"/>
      <c r="C32" s="29"/>
    </row>
    <row r="33" spans="1:3" ht="12.75">
      <c r="A33" s="30"/>
      <c r="B33" s="30"/>
      <c r="C33" s="29"/>
    </row>
    <row r="34" spans="1:2" ht="12.75">
      <c r="A34" s="28"/>
      <c r="B34" s="28"/>
    </row>
    <row r="35" spans="1:2" ht="12.75">
      <c r="A35" s="28"/>
      <c r="B35" s="28"/>
    </row>
    <row r="36" spans="1:2" ht="12.75">
      <c r="A36" s="28"/>
      <c r="B36" s="28"/>
    </row>
    <row r="37" spans="1:2" ht="12.75">
      <c r="A37" s="28"/>
      <c r="B37" s="28"/>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Lake County, 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Krueger, Megan A.</cp:lastModifiedBy>
  <cp:lastPrinted>2009-11-23T15:02:15Z</cp:lastPrinted>
  <dcterms:created xsi:type="dcterms:W3CDTF">2001-03-07T21:26:33Z</dcterms:created>
  <dcterms:modified xsi:type="dcterms:W3CDTF">2009-11-23T15:21:38Z</dcterms:modified>
  <cp:category/>
  <cp:version/>
  <cp:contentType/>
  <cp:contentStatus/>
</cp:coreProperties>
</file>