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05" windowWidth="18990" windowHeight="8085" activeTab="0"/>
  </bookViews>
  <sheets>
    <sheet name="Sheet1" sheetId="1" r:id="rId1"/>
  </sheets>
  <definedNames>
    <definedName name="_xlnm.Print_Area" localSheetId="0">'Sheet1'!$A$1:$L$36</definedName>
  </definedNames>
  <calcPr calcId="125725"/>
</workbook>
</file>

<file path=xl/sharedStrings.xml><?xml version="1.0" encoding="utf-8"?>
<sst xmlns="http://schemas.openxmlformats.org/spreadsheetml/2006/main" count="17" uniqueCount="16">
  <si>
    <t>TOTAL FEES</t>
  </si>
  <si>
    <t>Building Permits</t>
  </si>
  <si>
    <t>Zoning Fees</t>
  </si>
  <si>
    <t>Municipal Fees</t>
  </si>
  <si>
    <t>ZBA Fees</t>
  </si>
  <si>
    <t>Site Development Fees</t>
  </si>
  <si>
    <t>Commercial</t>
  </si>
  <si>
    <t>Residential</t>
  </si>
  <si>
    <t>Site Development Permits</t>
  </si>
  <si>
    <t>Zoning Calls</t>
  </si>
  <si>
    <t>Subdivision &amp; Site Plans</t>
  </si>
  <si>
    <t>ZBA Applications</t>
  </si>
  <si>
    <t>Difference</t>
  </si>
  <si>
    <t>Year-To-Date PB&amp;D Activity Comparison</t>
  </si>
  <si>
    <t>Percentage
Change</t>
  </si>
  <si>
    <t>December Through September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</si>
</sst>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164" fontId="0" fillId="0" borderId="0" xfId="0" applyNumberFormat="1"/>
    <xf numFmtId="9" fontId="0" fillId="0" borderId="0" xfId="15" applyFont="1"/>
    <xf numFmtId="3" fontId="0" fillId="0" borderId="0" xfId="0" applyNumberForma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Q30" sqref="Q30"/>
    </sheetView>
  </sheetViews>
  <sheetFormatPr defaultColWidth="9.140625" defaultRowHeight="15"/>
  <cols>
    <col min="1" max="1" width="15.00390625" style="0" customWidth="1"/>
    <col min="2" max="2" width="0.85546875" style="0" customWidth="1"/>
    <col min="3" max="3" width="11.57421875" style="0" bestFit="1" customWidth="1"/>
    <col min="4" max="4" width="0.85546875" style="0" customWidth="1"/>
    <col min="5" max="5" width="10.8515625" style="0" customWidth="1"/>
    <col min="6" max="6" width="0.85546875" style="0" customWidth="1"/>
    <col min="7" max="7" width="11.140625" style="0" customWidth="1"/>
    <col min="8" max="8" width="0.85546875" style="0" customWidth="1"/>
    <col min="9" max="9" width="13.421875" style="0" customWidth="1"/>
    <col min="10" max="10" width="0.85546875" style="0" customWidth="1"/>
    <col min="11" max="11" width="13.57421875" style="0" customWidth="1"/>
    <col min="12" max="12" width="0.85546875" style="0" customWidth="1"/>
    <col min="14" max="14" width="0.85546875" style="0" customWidth="1"/>
    <col min="16" max="16" width="0.85546875" style="0" customWidth="1"/>
    <col min="18" max="18" width="0.85546875" style="0" customWidth="1"/>
    <col min="20" max="20" width="0.85546875" style="0" customWidth="1"/>
    <col min="22" max="22" width="0.85546875" style="0" customWidth="1"/>
    <col min="24" max="24" width="0.85546875" style="0" customWidth="1"/>
  </cols>
  <sheetData>
    <row r="1" spans="1:12" ht="15.7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.75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5:11" ht="15">
      <c r="E3" s="1"/>
      <c r="F3" s="1"/>
      <c r="G3" s="1"/>
      <c r="H3" s="1"/>
      <c r="I3" s="1"/>
      <c r="J3" s="1"/>
      <c r="K3" s="7" t="s">
        <v>14</v>
      </c>
    </row>
    <row r="4" spans="5:11" ht="23.25" customHeight="1">
      <c r="E4" s="1">
        <v>2010</v>
      </c>
      <c r="F4" s="1"/>
      <c r="G4" s="1">
        <v>2009</v>
      </c>
      <c r="H4" s="1"/>
      <c r="I4" s="1" t="s">
        <v>12</v>
      </c>
      <c r="J4" s="1"/>
      <c r="K4" s="7"/>
    </row>
    <row r="5" ht="3.75" customHeight="1"/>
    <row r="6" spans="5:12" ht="3.75" customHeight="1">
      <c r="E6" s="2"/>
      <c r="F6" s="2"/>
      <c r="G6" s="2"/>
      <c r="H6" s="2"/>
      <c r="I6" s="2"/>
      <c r="J6" s="2"/>
      <c r="K6" s="2"/>
      <c r="L6" s="2"/>
    </row>
    <row r="7" ht="3.75" customHeight="1"/>
    <row r="8" spans="1:11" ht="15">
      <c r="A8" t="s">
        <v>0</v>
      </c>
      <c r="E8" s="4">
        <f>SUM(E10:E18)</f>
        <v>1374292</v>
      </c>
      <c r="G8" s="4">
        <f>SUM(G10:G18)</f>
        <v>1127692</v>
      </c>
      <c r="I8" s="4">
        <f>SUM(I10:I18)</f>
        <v>246600</v>
      </c>
      <c r="K8" s="5">
        <f>SUM(I8)/G8</f>
        <v>0.2186767308804177</v>
      </c>
    </row>
    <row r="9" ht="3.75" customHeight="1">
      <c r="K9" s="5"/>
    </row>
    <row r="10" spans="1:11" ht="15">
      <c r="A10" t="s">
        <v>1</v>
      </c>
      <c r="E10" s="4">
        <v>994338</v>
      </c>
      <c r="G10" s="4">
        <v>715507</v>
      </c>
      <c r="I10" s="4">
        <f>SUM(E10)-(G10)</f>
        <v>278831</v>
      </c>
      <c r="K10" s="5">
        <f aca="true" t="shared" si="0" ref="K10:K18">SUM(I10)/G10</f>
        <v>0.3896970959054209</v>
      </c>
    </row>
    <row r="11" spans="9:11" ht="3.75" customHeight="1">
      <c r="I11" s="4"/>
      <c r="K11" s="5"/>
    </row>
    <row r="12" spans="1:11" ht="15">
      <c r="A12" t="s">
        <v>2</v>
      </c>
      <c r="E12" s="4">
        <v>105078</v>
      </c>
      <c r="G12" s="4">
        <v>133849</v>
      </c>
      <c r="I12" s="4">
        <f aca="true" t="shared" si="1" ref="I12:I18">SUM(E12)-(G12)</f>
        <v>-28771</v>
      </c>
      <c r="K12" s="5">
        <f t="shared" si="0"/>
        <v>-0.2149511763255609</v>
      </c>
    </row>
    <row r="13" spans="9:11" ht="3.75" customHeight="1">
      <c r="I13" s="4"/>
      <c r="K13" s="5"/>
    </row>
    <row r="14" spans="1:11" ht="15">
      <c r="A14" t="s">
        <v>3</v>
      </c>
      <c r="E14" s="4">
        <v>51414</v>
      </c>
      <c r="G14" s="4">
        <v>62539</v>
      </c>
      <c r="I14" s="4">
        <f t="shared" si="1"/>
        <v>-11125</v>
      </c>
      <c r="K14" s="5">
        <f t="shared" si="0"/>
        <v>-0.1778889972657062</v>
      </c>
    </row>
    <row r="15" spans="9:11" ht="3.75" customHeight="1">
      <c r="I15" s="4"/>
      <c r="K15" s="5"/>
    </row>
    <row r="16" spans="1:11" ht="15">
      <c r="A16" t="s">
        <v>4</v>
      </c>
      <c r="E16" s="4">
        <v>41320</v>
      </c>
      <c r="G16" s="4">
        <f>SUM(3398)+(300)+(21072)</f>
        <v>24770</v>
      </c>
      <c r="I16" s="4">
        <f t="shared" si="1"/>
        <v>16550</v>
      </c>
      <c r="K16" s="5">
        <f t="shared" si="0"/>
        <v>0.6681469519580138</v>
      </c>
    </row>
    <row r="17" spans="9:11" ht="3.75" customHeight="1">
      <c r="I17" s="4"/>
      <c r="K17" s="5"/>
    </row>
    <row r="18" spans="1:11" ht="15">
      <c r="A18" t="s">
        <v>5</v>
      </c>
      <c r="E18" s="4">
        <v>182142</v>
      </c>
      <c r="G18" s="4">
        <v>191027</v>
      </c>
      <c r="I18" s="4">
        <f t="shared" si="1"/>
        <v>-8885</v>
      </c>
      <c r="K18" s="5">
        <f t="shared" si="0"/>
        <v>-0.04651174964795553</v>
      </c>
    </row>
    <row r="19" ht="3.75" customHeight="1"/>
    <row r="20" spans="1:12" ht="8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ht="3.75" customHeight="1"/>
    <row r="22" spans="1:11" ht="15">
      <c r="A22" t="s">
        <v>1</v>
      </c>
      <c r="E22" s="6">
        <f>SUM(E26+E24)</f>
        <v>2261</v>
      </c>
      <c r="F22" s="6">
        <f>SUM(F26+F24)</f>
        <v>0</v>
      </c>
      <c r="G22" s="6">
        <f>SUM(G26+G24)</f>
        <v>1820</v>
      </c>
      <c r="I22">
        <f>SUM(E22)-(G22)</f>
        <v>441</v>
      </c>
      <c r="K22" s="5">
        <f>SUM(I22)/G22</f>
        <v>0.2423076923076923</v>
      </c>
    </row>
    <row r="23" ht="3.75" customHeight="1">
      <c r="K23" s="5"/>
    </row>
    <row r="24" spans="3:11" ht="15">
      <c r="C24" t="s">
        <v>6</v>
      </c>
      <c r="E24">
        <v>285</v>
      </c>
      <c r="G24">
        <v>244</v>
      </c>
      <c r="I24">
        <f>SUM(E24)-(G24)</f>
        <v>41</v>
      </c>
      <c r="K24" s="5">
        <f aca="true" t="shared" si="2" ref="K24:K34">SUM(I24)/G24</f>
        <v>0.1680327868852459</v>
      </c>
    </row>
    <row r="25" spans="5:11" ht="3.75" customHeight="1">
      <c r="E25">
        <v>1424</v>
      </c>
      <c r="K25" s="5"/>
    </row>
    <row r="26" spans="3:11" ht="15">
      <c r="C26" t="s">
        <v>7</v>
      </c>
      <c r="E26" s="6">
        <v>1976</v>
      </c>
      <c r="G26" s="6">
        <v>1576</v>
      </c>
      <c r="I26">
        <f>SUM(E26)-(G26)</f>
        <v>400</v>
      </c>
      <c r="K26" s="5">
        <f t="shared" si="2"/>
        <v>0.25380710659898476</v>
      </c>
    </row>
    <row r="27" ht="3.75" customHeight="1">
      <c r="K27" s="5"/>
    </row>
    <row r="28" spans="1:11" ht="15">
      <c r="A28" t="s">
        <v>8</v>
      </c>
      <c r="E28">
        <v>289</v>
      </c>
      <c r="G28">
        <v>293</v>
      </c>
      <c r="I28">
        <f>SUM(E28)-(G28)</f>
        <v>-4</v>
      </c>
      <c r="K28" s="5">
        <f t="shared" si="2"/>
        <v>-0.013651877133105802</v>
      </c>
    </row>
    <row r="29" ht="3.75" customHeight="1">
      <c r="K29" s="5"/>
    </row>
    <row r="30" spans="1:11" ht="15">
      <c r="A30" t="s">
        <v>9</v>
      </c>
      <c r="E30">
        <v>338</v>
      </c>
      <c r="G30">
        <v>674</v>
      </c>
      <c r="I30">
        <f>SUM(E30)-(G30)</f>
        <v>-336</v>
      </c>
      <c r="K30" s="5">
        <f t="shared" si="2"/>
        <v>-0.49851632047477745</v>
      </c>
    </row>
    <row r="31" ht="3.75" customHeight="1">
      <c r="K31" s="5"/>
    </row>
    <row r="32" spans="1:11" ht="15">
      <c r="A32" t="s">
        <v>10</v>
      </c>
      <c r="E32">
        <v>42</v>
      </c>
      <c r="G32">
        <v>16</v>
      </c>
      <c r="I32">
        <f>SUM(E32)-(G32)</f>
        <v>26</v>
      </c>
      <c r="K32" s="5">
        <f t="shared" si="2"/>
        <v>1.625</v>
      </c>
    </row>
    <row r="33" ht="3.75" customHeight="1">
      <c r="K33" s="5"/>
    </row>
    <row r="34" spans="1:11" ht="15">
      <c r="A34" t="s">
        <v>11</v>
      </c>
      <c r="E34">
        <v>32</v>
      </c>
      <c r="G34">
        <v>24</v>
      </c>
      <c r="I34">
        <f>SUM(E34)-(G34)</f>
        <v>8</v>
      </c>
      <c r="K34" s="5">
        <f t="shared" si="2"/>
        <v>0.3333333333333333</v>
      </c>
    </row>
    <row r="35" ht="3.75" customHeight="1"/>
  </sheetData>
  <mergeCells count="3">
    <mergeCell ref="K3:K4"/>
    <mergeCell ref="A1:L1"/>
    <mergeCell ref="A2:L2"/>
  </mergeCells>
  <printOptions horizontalCentered="1"/>
  <pageMargins left="1" right="1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Lake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Krueger, Megan A.</dc:creator>
  <cp:keywords/>
  <dc:description/>
  <cp:lastModifiedBy>Krueger, Megan A.</cp:lastModifiedBy>
  <cp:lastPrinted>2010-10-08T17:08:08Z</cp:lastPrinted>
  <dcterms:created xsi:type="dcterms:W3CDTF">2010-08-23T13:18:03Z</dcterms:created>
  <dcterms:modified xsi:type="dcterms:W3CDTF">2010-10-08T17:08:13Z</dcterms:modified>
  <cp:category/>
  <cp:version/>
  <cp:contentType/>
  <cp:contentStatus/>
</cp:coreProperties>
</file>