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U:\Accounting\Data\2026\County Board Reports\"/>
    </mc:Choice>
  </mc:AlternateContent>
  <xr:revisionPtr revIDLastSave="0" documentId="13_ncr:1_{811A3D79-56FF-4AE3-A0E1-4B36DF2F8735}" xr6:coauthVersionLast="47" xr6:coauthVersionMax="47" xr10:uidLastSave="{00000000-0000-0000-0000-000000000000}"/>
  <bookViews>
    <workbookView xWindow="28680" yWindow="-120" windowWidth="29040" windowHeight="15720" xr2:uid="{34BFF943-B494-4F72-9177-C50CC2BC22C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7" i="1" l="1"/>
  <c r="F155" i="1"/>
  <c r="F151" i="1"/>
  <c r="F157" i="1"/>
  <c r="F143" i="1"/>
  <c r="F139" i="1"/>
  <c r="F135" i="1"/>
  <c r="F128" i="1"/>
  <c r="F124" i="1"/>
  <c r="F120" i="1"/>
  <c r="F116" i="1"/>
  <c r="F112" i="1"/>
  <c r="F108" i="1"/>
  <c r="F104" i="1"/>
  <c r="F92" i="1"/>
  <c r="F83" i="1"/>
  <c r="F74" i="1"/>
  <c r="F7" i="1"/>
  <c r="F20" i="1"/>
  <c r="F62" i="1"/>
  <c r="F87" i="1" l="1"/>
</calcChain>
</file>

<file path=xl/sharedStrings.xml><?xml version="1.0" encoding="utf-8"?>
<sst xmlns="http://schemas.openxmlformats.org/spreadsheetml/2006/main" count="564" uniqueCount="211">
  <si>
    <t xml:space="preserve">MONTHLY REPORT FROM THE CLERK OF THE CIRCUIT COURT </t>
  </si>
  <si>
    <t>ERIN CARTWRIGHT WEINSTEIN</t>
  </si>
  <si>
    <t>YTD FY26</t>
  </si>
  <si>
    <t>YTD FY25</t>
  </si>
  <si>
    <t>Planning Building and Zoning</t>
  </si>
  <si>
    <t>101-2800010-43070</t>
  </si>
  <si>
    <t>LAKE COUNTY BUILDING AND ZONING</t>
  </si>
  <si>
    <t>Sheriff</t>
  </si>
  <si>
    <t>101-3001110-43050</t>
  </si>
  <si>
    <t>LAKE COUNTY SHERIFF</t>
  </si>
  <si>
    <t>101-3001110-43055</t>
  </si>
  <si>
    <t>LAKE COUNTY SHERIFF PRA</t>
  </si>
  <si>
    <t>101-3001110-43100</t>
  </si>
  <si>
    <t>LAKE COUNTY SHERIFF 740/DUI</t>
  </si>
  <si>
    <t>101-3001110-45105</t>
  </si>
  <si>
    <t>PROBATION TRANSFER</t>
  </si>
  <si>
    <t>101-3001110-46260</t>
  </si>
  <si>
    <t>SHERIFF</t>
  </si>
  <si>
    <t>101-3001110-46320</t>
  </si>
  <si>
    <t>SHERIFF WATER PATROL</t>
  </si>
  <si>
    <t>101-3001110-46160</t>
  </si>
  <si>
    <t>COURT SECURITY</t>
  </si>
  <si>
    <t>101-3001110-46750</t>
  </si>
  <si>
    <t>ELECTRONIC MONITOR</t>
  </si>
  <si>
    <t>101-3001110-46300</t>
  </si>
  <si>
    <t>SHERIFF SUMMONS SERVICE FEE</t>
  </si>
  <si>
    <t>101-3001110-46795</t>
  </si>
  <si>
    <t>ARRESTEE MEDICAL</t>
  </si>
  <si>
    <t xml:space="preserve">Circuit Clerk   </t>
  </si>
  <si>
    <t>101-3100010-43030</t>
  </si>
  <si>
    <t>CRIMINAL FINE - Street Value</t>
  </si>
  <si>
    <t>CRIMINAL FINE</t>
  </si>
  <si>
    <t>101-3100010-43085</t>
  </si>
  <si>
    <t>DRUG ADDCTION SERV</t>
  </si>
  <si>
    <t>101-3100010-43087</t>
  </si>
  <si>
    <t>CIRC CLK AUTO EXPUNG</t>
  </si>
  <si>
    <t>101-3100010-43120</t>
  </si>
  <si>
    <t>INTEREST COUNTY</t>
  </si>
  <si>
    <t>101-3100010-46040</t>
  </si>
  <si>
    <t>ANNUAL SUPPORT FEES</t>
  </si>
  <si>
    <t>101-3100010-46050</t>
  </si>
  <si>
    <t>DOCKET</t>
  </si>
  <si>
    <t>101-3100010-46060</t>
  </si>
  <si>
    <t>APPEARANCE</t>
  </si>
  <si>
    <t>101-3100010-46070</t>
  </si>
  <si>
    <t>TRANSCRIPTS</t>
  </si>
  <si>
    <t>101-3100010-46080</t>
  </si>
  <si>
    <t>CITATIONS</t>
  </si>
  <si>
    <t>101-3100010-46090</t>
  </si>
  <si>
    <t>CIRCUIT CLERK COST</t>
  </si>
  <si>
    <t>101-3100010-46110</t>
  </si>
  <si>
    <t>MOTION,VACATE/REOPEN</t>
  </si>
  <si>
    <t>JDGT,BOND FORF STATE</t>
  </si>
  <si>
    <t>101-3100010-46120</t>
  </si>
  <si>
    <t>TEN PERCENT BOND FEE</t>
  </si>
  <si>
    <t>101-3100010-46130</t>
  </si>
  <si>
    <t>JURY DEMAND</t>
  </si>
  <si>
    <t>101-3100010-46140</t>
  </si>
  <si>
    <t>ADOPTION REPORT</t>
  </si>
  <si>
    <t>101-3100010-46155</t>
  </si>
  <si>
    <t>MENTAL HEALTH COURT</t>
  </si>
  <si>
    <t>101-3100010-46165</t>
  </si>
  <si>
    <t>THERAP.INT.MONIT.FEE</t>
  </si>
  <si>
    <t>CLERK OPERADMIN FUND</t>
  </si>
  <si>
    <t>101-3100010-46405</t>
  </si>
  <si>
    <t>SINGLE DRUG TEST</t>
  </si>
  <si>
    <t>101-3100010-46406</t>
  </si>
  <si>
    <t>MDRU MULTIPLE DRUG TEST</t>
  </si>
  <si>
    <t>101-3100010-46440</t>
  </si>
  <si>
    <t>URINALYSIS TESTING</t>
  </si>
  <si>
    <t>101-3100010-46455</t>
  </si>
  <si>
    <t>DOMESTIC BATRY CLERK</t>
  </si>
  <si>
    <t>101-3100010-46520</t>
  </si>
  <si>
    <t>DNA TEST CLERK'S FEE</t>
  </si>
  <si>
    <t>101-3100010-46735</t>
  </si>
  <si>
    <t>CRIME LAB CLERK FEE</t>
  </si>
  <si>
    <t>101-3100010-46780</t>
  </si>
  <si>
    <t>TRAUMA CLERK</t>
  </si>
  <si>
    <t>101-3100010-46790</t>
  </si>
  <si>
    <t>DOM VIOLENCE FINE</t>
  </si>
  <si>
    <t>101-3100010-46800</t>
  </si>
  <si>
    <t>ALIAS SUMMONS</t>
  </si>
  <si>
    <t>101-3100010-46100</t>
  </si>
  <si>
    <t>PASSPORTS</t>
  </si>
  <si>
    <t>101-3100010-46150</t>
  </si>
  <si>
    <t>ADDITIONAL CIR CLERK</t>
  </si>
  <si>
    <t>101-3100010-46810</t>
  </si>
  <si>
    <t>RECORD SEARCH FEES</t>
  </si>
  <si>
    <t>101-3100010-46820</t>
  </si>
  <si>
    <t>EXPUNGEMENT</t>
  </si>
  <si>
    <t>101-3100010-46950</t>
  </si>
  <si>
    <t>DUI ANALYSIS-CLERK</t>
  </si>
  <si>
    <t>101-3100010-48010</t>
  </si>
  <si>
    <t>INTEREST</t>
  </si>
  <si>
    <t>101-3100010-48060</t>
  </si>
  <si>
    <t>PARENTAL REIMBURSEME</t>
  </si>
  <si>
    <t>101-3100010-48070</t>
  </si>
  <si>
    <t>POSTAGE</t>
  </si>
  <si>
    <t>101-3100010-48080</t>
  </si>
  <si>
    <t>ITSC CLERK (2%)</t>
  </si>
  <si>
    <t>101-3100010-48085</t>
  </si>
  <si>
    <t>PERCENTAGE-COUNTY</t>
  </si>
  <si>
    <t>101-3100010-49910</t>
  </si>
  <si>
    <t>NON SUFFICIENT FUNDS/CONTEMPT</t>
  </si>
  <si>
    <t>Circuit Court</t>
  </si>
  <si>
    <t>101-3200010-46390</t>
  </si>
  <si>
    <t>COUNTY</t>
  </si>
  <si>
    <t>101-3200010-48095</t>
  </si>
  <si>
    <t>COURT APPOINTED ATTY</t>
  </si>
  <si>
    <t>101-3200020-46155</t>
  </si>
  <si>
    <t>SPECIALTY COURT FEE</t>
  </si>
  <si>
    <t>101-3200020-46157</t>
  </si>
  <si>
    <t>DRUG COURT FEE</t>
  </si>
  <si>
    <t>101-3200020-46392</t>
  </si>
  <si>
    <t>PUB.SERVC.CONVERSION</t>
  </si>
  <si>
    <t>101-3200020-46440</t>
  </si>
  <si>
    <t>ALT PROSEC DRUG TEST</t>
  </si>
  <si>
    <t>ALT PROSEC PROG APPL</t>
  </si>
  <si>
    <t>259-3200055-46337</t>
  </si>
  <si>
    <t>FRCLSR MEDIATION PRG</t>
  </si>
  <si>
    <t>261-3200065-43115</t>
  </si>
  <si>
    <t>EVICTION MEDIATION PROGRAM</t>
  </si>
  <si>
    <t>State's Attorney</t>
  </si>
  <si>
    <t>101-3300010-43060</t>
  </si>
  <si>
    <t>STATES ATT OVRWEIGHT</t>
  </si>
  <si>
    <t>101-3300010-43110</t>
  </si>
  <si>
    <t>COLLECTION FEES</t>
  </si>
  <si>
    <t>101-3300010-46250</t>
  </si>
  <si>
    <t>STATES ATTORNEY</t>
  </si>
  <si>
    <t>101-3300010-46955</t>
  </si>
  <si>
    <t>STAT CIVIL CANNABIS</t>
  </si>
  <si>
    <t>101-3300070-46010</t>
  </si>
  <si>
    <t>CHILD ADVOCACY CENTR</t>
  </si>
  <si>
    <t>101-3360010-46010</t>
  </si>
  <si>
    <t>ALT PROSEC PROG FEE</t>
  </si>
  <si>
    <t xml:space="preserve">Public Defender </t>
  </si>
  <si>
    <t>101-3600010-46010</t>
  </si>
  <si>
    <t>PUBLIC DEFENDER</t>
  </si>
  <si>
    <t>Hulse Detention Center</t>
  </si>
  <si>
    <t>216-3240010-46850</t>
  </si>
  <si>
    <t>ROOM/BOARD REIMBURSE</t>
  </si>
  <si>
    <t>216-3240030-46640</t>
  </si>
  <si>
    <t>FACE-IT</t>
  </si>
  <si>
    <t>Probation Services</t>
  </si>
  <si>
    <t>250-3210010-46755</t>
  </si>
  <si>
    <t>GPS</t>
  </si>
  <si>
    <t>250-3210010-46763</t>
  </si>
  <si>
    <t>PROB SERV OPERATIONS</t>
  </si>
  <si>
    <t>250-3210010-46764</t>
  </si>
  <si>
    <t>PROB SERVICE OP VIOL</t>
  </si>
  <si>
    <t>250-3210010-46765</t>
  </si>
  <si>
    <t>PROBATION SERVICES</t>
  </si>
  <si>
    <t>250-3210010-46766</t>
  </si>
  <si>
    <t>PRETRIAL BOND SUPERV</t>
  </si>
  <si>
    <t>250-3210010-46767</t>
  </si>
  <si>
    <t>COND.DISCH.SUPERVIS</t>
  </si>
  <si>
    <t>250-3210010-46768</t>
  </si>
  <si>
    <t>PUBLIC SERVICE SUPER</t>
  </si>
  <si>
    <t>250-3210010-46769</t>
  </si>
  <si>
    <t>MONITORED SUPERVISIO</t>
  </si>
  <si>
    <t>250-3210110-46761</t>
  </si>
  <si>
    <t>CRIME VICTIM SERVICE</t>
  </si>
  <si>
    <t>Law Library</t>
  </si>
  <si>
    <t>252-3220010-46010</t>
  </si>
  <si>
    <t>LIBRARY</t>
  </si>
  <si>
    <t>Transportation Safety Highway Hire Back Fund</t>
  </si>
  <si>
    <t>253-3140010-43040</t>
  </si>
  <si>
    <t>HIRE BACK SFTY CNTY</t>
  </si>
  <si>
    <t>Children's Waiting Room Fund</t>
  </si>
  <si>
    <t>254-3230010-46010</t>
  </si>
  <si>
    <t>KIDS KORNER</t>
  </si>
  <si>
    <t>Neutral Site Custody Exchange</t>
  </si>
  <si>
    <t>255-3211010-46010</t>
  </si>
  <si>
    <t>NEUTRAL SITE CUST EX</t>
  </si>
  <si>
    <t xml:space="preserve">Court Automation </t>
  </si>
  <si>
    <t>256-3120010-46010</t>
  </si>
  <si>
    <t>COURT AUTOMATION</t>
  </si>
  <si>
    <t>E Citation Fund</t>
  </si>
  <si>
    <t>257-3130010-46010</t>
  </si>
  <si>
    <t>ECITATION CLERK</t>
  </si>
  <si>
    <t>Document Storage Fund</t>
  </si>
  <si>
    <t>258-3110010-46280</t>
  </si>
  <si>
    <t>PHOTOGRAPH FEES</t>
  </si>
  <si>
    <t>258-3110010-46285</t>
  </si>
  <si>
    <t>PASSPORT COPY FEES</t>
  </si>
  <si>
    <t>258-3110010-46805</t>
  </si>
  <si>
    <t>ENHANCED PUBLIC ACCESS</t>
  </si>
  <si>
    <t>258-3110010-48100</t>
  </si>
  <si>
    <t>DOCUMENT STORAGE</t>
  </si>
  <si>
    <t>State's Attorney Automation Fund</t>
  </si>
  <si>
    <t>263-3370010-46255</t>
  </si>
  <si>
    <t>STATE ATT AUTOMATION</t>
  </si>
  <si>
    <t>Public Defender Automation Fund</t>
  </si>
  <si>
    <t>265-3610010-46010</t>
  </si>
  <si>
    <t>PUB DEF AUTOMATION</t>
  </si>
  <si>
    <t>Contributions Fund</t>
  </si>
  <si>
    <t>790-5300040-48150</t>
  </si>
  <si>
    <t>KIDS CORNER COURT ORDERED CONTR</t>
  </si>
  <si>
    <t>State's Attorney Bond</t>
  </si>
  <si>
    <t>760-3318010-46110</t>
  </si>
  <si>
    <t>STATE ATTY COST BOND</t>
  </si>
  <si>
    <t>Clerk Operation &amp; Administrative Fund</t>
  </si>
  <si>
    <t>271-3100010-46395</t>
  </si>
  <si>
    <t>Percent Increase or Decrease</t>
  </si>
  <si>
    <t>GL Account Number</t>
  </si>
  <si>
    <t>Department/Account Name</t>
  </si>
  <si>
    <t>TOTAL</t>
  </si>
  <si>
    <t>GRAND TOTAL</t>
  </si>
  <si>
    <t>N/A</t>
  </si>
  <si>
    <t>Column1</t>
  </si>
  <si>
    <t>FOR PERIOD ENDING 04/30/2026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</si>
</sst>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&quot;$&quot;#,##0.00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164" fontId="0" fillId="0" borderId="0" xfId="0" applyNumberFormat="1"/>
    <xf numFmtId="16" fontId="1" fillId="0" borderId="0" xfId="0" applyNumberFormat="1" applyFont="1"/>
    <xf numFmtId="164" fontId="1" fillId="0" borderId="0" xfId="0" applyNumberFormat="1" applyFont="1" applyAlignment="1">
      <alignment wrapText="1"/>
    </xf>
    <xf numFmtId="0" fontId="0" fillId="0" borderId="1" xfId="0" applyBorder="1"/>
    <xf numFmtId="0" fontId="1" fillId="0" borderId="2" xfId="0" applyFont="1" applyBorder="1"/>
    <xf numFmtId="165" fontId="0" fillId="0" borderId="2" xfId="0" applyNumberFormat="1" applyBorder="1"/>
    <xf numFmtId="0" fontId="0" fillId="0" borderId="3" xfId="0" applyBorder="1"/>
    <xf numFmtId="0" fontId="0" fillId="0" borderId="4" xfId="0" applyBorder="1"/>
    <xf numFmtId="165" fontId="0" fillId="0" borderId="0" xfId="0" applyNumberFormat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165" fontId="1" fillId="0" borderId="7" xfId="0" applyNumberFormat="1" applyFont="1" applyBorder="1"/>
    <xf numFmtId="164" fontId="1" fillId="0" borderId="8" xfId="0" applyNumberFormat="1" applyFont="1" applyBorder="1"/>
    <xf numFmtId="165" fontId="0" fillId="0" borderId="1" xfId="0" applyNumberFormat="1" applyBorder="1"/>
    <xf numFmtId="164" fontId="0" fillId="0" borderId="5" xfId="0" applyNumberFormat="1" applyBorder="1"/>
    <xf numFmtId="0" fontId="0" fillId="2" borderId="0" xfId="0" applyFill="1"/>
    <xf numFmtId="0" fontId="1" fillId="2" borderId="0" xfId="0" applyFont="1" applyFill="1"/>
    <xf numFmtId="165" fontId="1" fillId="2" borderId="0" xfId="0" applyNumberFormat="1" applyFont="1" applyFill="1"/>
    <xf numFmtId="0" fontId="1" fillId="0" borderId="0" xfId="0" applyFont="1" applyBorder="1"/>
    <xf numFmtId="165" fontId="0" fillId="0" borderId="0" xfId="0" applyNumberFormat="1" applyBorder="1"/>
    <xf numFmtId="0" fontId="0" fillId="0" borderId="9" xfId="0" applyBorder="1"/>
    <xf numFmtId="0" fontId="0" fillId="0" borderId="10" xfId="0" applyBorder="1"/>
    <xf numFmtId="165" fontId="0" fillId="0" borderId="10" xfId="0" applyNumberFormat="1" applyBorder="1"/>
    <xf numFmtId="0" fontId="0" fillId="0" borderId="11" xfId="0" applyBorder="1"/>
    <xf numFmtId="0" fontId="0" fillId="0" borderId="0" xfId="0" applyBorder="1"/>
    <xf numFmtId="0" fontId="0" fillId="0" borderId="2" xfId="0" applyBorder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&quot;$&quot;#,##0.00"/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&quot;$&quot;#,##0.00"/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&quot;$&quot;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CFB9CC-E5B9-4DBC-9040-CBD34F14FCAB}" name="CircutClerkMarch2026" displayName="CircutClerkMarch2026" ref="A4:F157" totalsRowShown="0" headerRowDxfId="7" dataDxfId="6">
  <autoFilter ref="A4:F157" xr:uid="{F6CFB9CC-E5B9-4DBC-9040-CBD34F14FCAB}"/>
  <tableColumns count="6">
    <tableColumn id="1" xr3:uid="{C6629455-73B8-4752-B6C4-3ACF064491A1}" name="GL Account Number" dataDxfId="5"/>
    <tableColumn id="2" xr3:uid="{A016DAB3-24CF-44F3-B5CE-AC81A4E6D3D9}" name="Department/Account Name" dataDxfId="4"/>
    <tableColumn id="6" xr3:uid="{DFE392AC-02E5-4DF3-AB9F-DDE961A4F5EF}" name="Column1" dataDxfId="3"/>
    <tableColumn id="7" xr3:uid="{42AAE7D5-F78C-4BC8-8854-5A75414FB603}" name="YTD FY26" dataDxfId="2"/>
    <tableColumn id="8" xr3:uid="{1368D4E8-830F-4B64-90B5-01500A8F9635}" name="YTD FY25" dataDxfId="1"/>
    <tableColumn id="9" xr3:uid="{9CC08E28-A8DF-4E91-A356-A036F165E7C5}" name="Percent Increase or Decreas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F7BED-407F-409C-8A3F-EDB8DD4E5571}">
  <dimension ref="A1:F157"/>
  <sheetViews>
    <sheetView tabSelected="1" topLeftCell="A126" workbookViewId="0">
      <selection activeCell="F157" sqref="F157"/>
    </sheetView>
  </sheetViews>
  <sheetFormatPr defaultRowHeight="15" x14ac:dyDescent="0.25"/>
  <cols>
    <col min="1" max="1" width="55.85546875" customWidth="1"/>
    <col min="2" max="2" width="42.28515625" bestFit="1" customWidth="1"/>
    <col min="3" max="5" width="12.7109375" bestFit="1" customWidth="1"/>
    <col min="6" max="6" width="29.5703125" style="2" customWidth="1"/>
  </cols>
  <sheetData>
    <row r="1" spans="1:6" x14ac:dyDescent="0.25">
      <c r="A1" s="1" t="s">
        <v>0</v>
      </c>
      <c r="F1"/>
    </row>
    <row r="2" spans="1:6" x14ac:dyDescent="0.25">
      <c r="A2" s="1" t="s">
        <v>1</v>
      </c>
      <c r="F2"/>
    </row>
    <row r="3" spans="1:6" x14ac:dyDescent="0.25">
      <c r="A3" s="1" t="s">
        <v>210</v>
      </c>
      <c r="F3"/>
    </row>
    <row r="4" spans="1:6" s="1" customFormat="1" ht="15.75" thickBot="1" x14ac:dyDescent="0.3">
      <c r="A4" s="1" t="s">
        <v>204</v>
      </c>
      <c r="B4" s="1" t="s">
        <v>205</v>
      </c>
      <c r="C4" s="3" t="s">
        <v>209</v>
      </c>
      <c r="D4" s="1" t="s">
        <v>2</v>
      </c>
      <c r="E4" s="1" t="s">
        <v>3</v>
      </c>
      <c r="F4" s="4" t="s">
        <v>203</v>
      </c>
    </row>
    <row r="5" spans="1:6" x14ac:dyDescent="0.25">
      <c r="A5" s="5" t="s">
        <v>208</v>
      </c>
      <c r="B5" s="6" t="s">
        <v>4</v>
      </c>
      <c r="C5" s="7" t="s">
        <v>208</v>
      </c>
      <c r="D5" s="7" t="s">
        <v>208</v>
      </c>
      <c r="E5" s="7" t="s">
        <v>208</v>
      </c>
      <c r="F5" s="8" t="s">
        <v>208</v>
      </c>
    </row>
    <row r="6" spans="1:6" x14ac:dyDescent="0.25">
      <c r="A6" s="9" t="s">
        <v>5</v>
      </c>
      <c r="B6" t="s">
        <v>6</v>
      </c>
      <c r="C6" s="10">
        <v>0</v>
      </c>
      <c r="D6" s="10">
        <v>97.57</v>
      </c>
      <c r="E6" s="10">
        <v>14522.57</v>
      </c>
      <c r="F6" s="11" t="s">
        <v>208</v>
      </c>
    </row>
    <row r="7" spans="1:6" s="1" customFormat="1" ht="15.75" thickBot="1" x14ac:dyDescent="0.3">
      <c r="A7" s="12" t="s">
        <v>206</v>
      </c>
      <c r="B7" s="13" t="s">
        <v>208</v>
      </c>
      <c r="C7" s="14">
        <v>0</v>
      </c>
      <c r="D7" s="14">
        <v>97.57</v>
      </c>
      <c r="E7" s="14">
        <v>14522.57</v>
      </c>
      <c r="F7" s="15">
        <f>(D7-E7)/E7</f>
        <v>-0.99328149218767758</v>
      </c>
    </row>
    <row r="8" spans="1:6" ht="15.75" thickBot="1" x14ac:dyDescent="0.3">
      <c r="A8" t="s">
        <v>208</v>
      </c>
      <c r="B8" t="s">
        <v>208</v>
      </c>
      <c r="C8" s="10" t="s">
        <v>208</v>
      </c>
      <c r="D8" s="10" t="s">
        <v>208</v>
      </c>
      <c r="E8" s="10" t="s">
        <v>208</v>
      </c>
      <c r="F8"/>
    </row>
    <row r="9" spans="1:6" x14ac:dyDescent="0.25">
      <c r="A9" s="5"/>
      <c r="B9" s="6" t="s">
        <v>7</v>
      </c>
      <c r="C9" s="28" t="s">
        <v>208</v>
      </c>
      <c r="D9" s="28" t="s">
        <v>208</v>
      </c>
      <c r="E9" s="28" t="s">
        <v>208</v>
      </c>
      <c r="F9" s="8" t="s">
        <v>208</v>
      </c>
    </row>
    <row r="10" spans="1:6" x14ac:dyDescent="0.25">
      <c r="A10" s="9" t="s">
        <v>8</v>
      </c>
      <c r="B10" s="27" t="s">
        <v>9</v>
      </c>
      <c r="C10" s="22">
        <v>24474.57</v>
      </c>
      <c r="D10" s="22">
        <v>129722.69</v>
      </c>
      <c r="E10" s="22">
        <v>163924.31</v>
      </c>
      <c r="F10" s="11" t="s">
        <v>208</v>
      </c>
    </row>
    <row r="11" spans="1:6" x14ac:dyDescent="0.25">
      <c r="A11" s="9" t="s">
        <v>10</v>
      </c>
      <c r="B11" s="27" t="s">
        <v>11</v>
      </c>
      <c r="C11" s="22">
        <v>0</v>
      </c>
      <c r="D11" s="22">
        <v>0</v>
      </c>
      <c r="E11" s="22">
        <v>0</v>
      </c>
      <c r="F11" s="11" t="s">
        <v>208</v>
      </c>
    </row>
    <row r="12" spans="1:6" x14ac:dyDescent="0.25">
      <c r="A12" s="9" t="s">
        <v>12</v>
      </c>
      <c r="B12" s="27" t="s">
        <v>13</v>
      </c>
      <c r="C12" s="22">
        <v>2655.73</v>
      </c>
      <c r="D12" s="22">
        <v>22522.539999999997</v>
      </c>
      <c r="E12" s="22">
        <v>30664.42</v>
      </c>
      <c r="F12" s="11" t="s">
        <v>208</v>
      </c>
    </row>
    <row r="13" spans="1:6" x14ac:dyDescent="0.25">
      <c r="A13" s="9" t="s">
        <v>14</v>
      </c>
      <c r="B13" s="27" t="s">
        <v>15</v>
      </c>
      <c r="C13" s="22">
        <v>728.99</v>
      </c>
      <c r="D13" s="22">
        <v>2550.5200000000004</v>
      </c>
      <c r="E13" s="22">
        <v>1942.89</v>
      </c>
      <c r="F13" s="11" t="s">
        <v>208</v>
      </c>
    </row>
    <row r="14" spans="1:6" x14ac:dyDescent="0.25">
      <c r="A14" s="9" t="s">
        <v>16</v>
      </c>
      <c r="B14" s="27" t="s">
        <v>17</v>
      </c>
      <c r="C14" s="22">
        <v>5062.37</v>
      </c>
      <c r="D14" s="22">
        <v>21670.399999999998</v>
      </c>
      <c r="E14" s="22">
        <v>18787.39</v>
      </c>
      <c r="F14" s="11" t="s">
        <v>208</v>
      </c>
    </row>
    <row r="15" spans="1:6" x14ac:dyDescent="0.25">
      <c r="A15" s="9" t="s">
        <v>18</v>
      </c>
      <c r="B15" s="27" t="s">
        <v>19</v>
      </c>
      <c r="C15" s="22">
        <v>0</v>
      </c>
      <c r="D15" s="22">
        <v>0</v>
      </c>
      <c r="E15" s="22">
        <v>0</v>
      </c>
      <c r="F15" s="11" t="s">
        <v>208</v>
      </c>
    </row>
    <row r="16" spans="1:6" x14ac:dyDescent="0.25">
      <c r="A16" s="9" t="s">
        <v>20</v>
      </c>
      <c r="B16" s="27" t="s">
        <v>21</v>
      </c>
      <c r="C16" s="22">
        <v>127117.67</v>
      </c>
      <c r="D16" s="22">
        <v>624238.4</v>
      </c>
      <c r="E16" s="22">
        <v>619783.68000000005</v>
      </c>
      <c r="F16" s="11" t="s">
        <v>208</v>
      </c>
    </row>
    <row r="17" spans="1:6" x14ac:dyDescent="0.25">
      <c r="A17" s="9" t="s">
        <v>22</v>
      </c>
      <c r="B17" s="27" t="s">
        <v>23</v>
      </c>
      <c r="C17" s="22">
        <v>0</v>
      </c>
      <c r="D17" s="22">
        <v>0</v>
      </c>
      <c r="E17" s="22">
        <v>0</v>
      </c>
      <c r="F17" s="11" t="s">
        <v>208</v>
      </c>
    </row>
    <row r="18" spans="1:6" x14ac:dyDescent="0.25">
      <c r="A18" s="9" t="s">
        <v>24</v>
      </c>
      <c r="B18" s="27" t="s">
        <v>25</v>
      </c>
      <c r="C18" s="22">
        <v>2155</v>
      </c>
      <c r="D18" s="22">
        <v>6640</v>
      </c>
      <c r="E18" s="22">
        <v>5635</v>
      </c>
      <c r="F18" s="11" t="s">
        <v>208</v>
      </c>
    </row>
    <row r="19" spans="1:6" x14ac:dyDescent="0.25">
      <c r="A19" s="9" t="s">
        <v>26</v>
      </c>
      <c r="B19" s="27" t="s">
        <v>27</v>
      </c>
      <c r="C19" s="22">
        <v>1494.84</v>
      </c>
      <c r="D19" s="22">
        <v>7537.29</v>
      </c>
      <c r="E19" s="22">
        <v>8542.3700000000008</v>
      </c>
      <c r="F19" s="11" t="s">
        <v>208</v>
      </c>
    </row>
    <row r="20" spans="1:6" s="1" customFormat="1" ht="15.75" thickBot="1" x14ac:dyDescent="0.3">
      <c r="A20" s="12" t="s">
        <v>206</v>
      </c>
      <c r="B20" s="13" t="s">
        <v>208</v>
      </c>
      <c r="C20" s="14">
        <v>163689.17000000001</v>
      </c>
      <c r="D20" s="14">
        <v>814881.84000000008</v>
      </c>
      <c r="E20" s="14">
        <v>849280.06</v>
      </c>
      <c r="F20" s="15">
        <f>(D20-E20)/E20</f>
        <v>-4.0502799512330441E-2</v>
      </c>
    </row>
    <row r="21" spans="1:6" ht="15.75" thickBot="1" x14ac:dyDescent="0.3">
      <c r="A21" s="23" t="s">
        <v>208</v>
      </c>
      <c r="B21" s="24" t="s">
        <v>208</v>
      </c>
      <c r="C21" s="25" t="s">
        <v>208</v>
      </c>
      <c r="D21" s="25" t="s">
        <v>208</v>
      </c>
      <c r="E21" s="25" t="s">
        <v>208</v>
      </c>
      <c r="F21" s="26" t="s">
        <v>208</v>
      </c>
    </row>
    <row r="22" spans="1:6" x14ac:dyDescent="0.25">
      <c r="A22" s="9" t="s">
        <v>208</v>
      </c>
      <c r="B22" s="21" t="s">
        <v>28</v>
      </c>
      <c r="C22" s="22" t="s">
        <v>208</v>
      </c>
      <c r="D22" s="22" t="s">
        <v>208</v>
      </c>
      <c r="E22" s="22" t="s">
        <v>208</v>
      </c>
      <c r="F22" s="11" t="s">
        <v>208</v>
      </c>
    </row>
    <row r="23" spans="1:6" x14ac:dyDescent="0.25">
      <c r="A23" s="9" t="s">
        <v>29</v>
      </c>
      <c r="B23" t="s">
        <v>30</v>
      </c>
      <c r="C23" s="10">
        <v>0</v>
      </c>
      <c r="D23" s="10">
        <v>9043.4500000000007</v>
      </c>
      <c r="E23" s="10">
        <v>969.08</v>
      </c>
      <c r="F23" s="11" t="s">
        <v>208</v>
      </c>
    </row>
    <row r="24" spans="1:6" x14ac:dyDescent="0.25">
      <c r="A24" s="9" t="s">
        <v>29</v>
      </c>
      <c r="B24" t="s">
        <v>31</v>
      </c>
      <c r="C24" s="10">
        <v>9117.51</v>
      </c>
      <c r="D24" s="10">
        <v>34101.31</v>
      </c>
      <c r="E24" s="10">
        <v>22989.93</v>
      </c>
      <c r="F24" s="11" t="s">
        <v>208</v>
      </c>
    </row>
    <row r="25" spans="1:6" x14ac:dyDescent="0.25">
      <c r="A25" s="9" t="s">
        <v>32</v>
      </c>
      <c r="B25" t="s">
        <v>33</v>
      </c>
      <c r="C25" s="10">
        <v>15</v>
      </c>
      <c r="D25" s="10">
        <v>30</v>
      </c>
      <c r="E25" s="10">
        <v>0</v>
      </c>
      <c r="F25" s="11" t="s">
        <v>208</v>
      </c>
    </row>
    <row r="26" spans="1:6" x14ac:dyDescent="0.25">
      <c r="A26" s="9" t="s">
        <v>34</v>
      </c>
      <c r="B26" t="s">
        <v>35</v>
      </c>
      <c r="C26" s="10">
        <v>10</v>
      </c>
      <c r="D26" s="10">
        <v>20</v>
      </c>
      <c r="E26" s="10">
        <v>0</v>
      </c>
      <c r="F26" s="11" t="s">
        <v>208</v>
      </c>
    </row>
    <row r="27" spans="1:6" x14ac:dyDescent="0.25">
      <c r="A27" s="9" t="s">
        <v>36</v>
      </c>
      <c r="B27" t="s">
        <v>37</v>
      </c>
      <c r="C27" s="10">
        <v>13967.37</v>
      </c>
      <c r="D27" s="10">
        <v>50750.080000000009</v>
      </c>
      <c r="E27" s="10">
        <v>59741.1</v>
      </c>
      <c r="F27" s="11" t="s">
        <v>208</v>
      </c>
    </row>
    <row r="28" spans="1:6" x14ac:dyDescent="0.25">
      <c r="A28" s="9" t="s">
        <v>38</v>
      </c>
      <c r="B28" t="s">
        <v>39</v>
      </c>
      <c r="C28" s="10"/>
      <c r="D28" s="10">
        <v>0</v>
      </c>
      <c r="E28" s="10">
        <v>0</v>
      </c>
      <c r="F28" s="11" t="s">
        <v>208</v>
      </c>
    </row>
    <row r="29" spans="1:6" x14ac:dyDescent="0.25">
      <c r="A29" s="9" t="s">
        <v>40</v>
      </c>
      <c r="B29" t="s">
        <v>41</v>
      </c>
      <c r="C29" s="10">
        <v>2045</v>
      </c>
      <c r="D29" s="10">
        <v>7925</v>
      </c>
      <c r="E29" s="10">
        <v>6967.5</v>
      </c>
      <c r="F29" s="11" t="s">
        <v>208</v>
      </c>
    </row>
    <row r="30" spans="1:6" x14ac:dyDescent="0.25">
      <c r="A30" s="9" t="s">
        <v>42</v>
      </c>
      <c r="B30" t="s">
        <v>43</v>
      </c>
      <c r="C30" s="10"/>
      <c r="D30" s="10">
        <v>0</v>
      </c>
      <c r="E30" s="10">
        <v>0</v>
      </c>
      <c r="F30" s="11" t="s">
        <v>208</v>
      </c>
    </row>
    <row r="31" spans="1:6" x14ac:dyDescent="0.25">
      <c r="A31" s="9" t="s">
        <v>44</v>
      </c>
      <c r="B31" t="s">
        <v>45</v>
      </c>
      <c r="C31" s="10">
        <v>21326</v>
      </c>
      <c r="D31" s="10">
        <v>94862.75</v>
      </c>
      <c r="E31" s="10">
        <v>131637.75</v>
      </c>
      <c r="F31" s="11" t="s">
        <v>208</v>
      </c>
    </row>
    <row r="32" spans="1:6" x14ac:dyDescent="0.25">
      <c r="A32" s="9" t="s">
        <v>46</v>
      </c>
      <c r="B32" t="s">
        <v>47</v>
      </c>
      <c r="C32" s="10">
        <v>10885</v>
      </c>
      <c r="D32" s="10">
        <v>65170</v>
      </c>
      <c r="E32" s="10">
        <v>65752.5</v>
      </c>
      <c r="F32" s="11" t="s">
        <v>208</v>
      </c>
    </row>
    <row r="33" spans="1:6" x14ac:dyDescent="0.25">
      <c r="A33" s="9" t="s">
        <v>48</v>
      </c>
      <c r="B33" t="s">
        <v>49</v>
      </c>
      <c r="C33" s="10">
        <v>363132.7</v>
      </c>
      <c r="D33" s="10">
        <v>1760892.0699999998</v>
      </c>
      <c r="E33" s="10">
        <v>1680426.79</v>
      </c>
      <c r="F33" s="11" t="s">
        <v>208</v>
      </c>
    </row>
    <row r="34" spans="1:6" x14ac:dyDescent="0.25">
      <c r="A34" s="9" t="s">
        <v>50</v>
      </c>
      <c r="B34" t="s">
        <v>51</v>
      </c>
      <c r="C34" s="10">
        <v>12494.02</v>
      </c>
      <c r="D34" s="10">
        <v>59214.78</v>
      </c>
      <c r="E34" s="10">
        <v>57084.13</v>
      </c>
      <c r="F34" s="11" t="s">
        <v>208</v>
      </c>
    </row>
    <row r="35" spans="1:6" x14ac:dyDescent="0.25">
      <c r="A35" s="9" t="s">
        <v>50</v>
      </c>
      <c r="B35" t="s">
        <v>52</v>
      </c>
      <c r="C35" s="10">
        <v>0</v>
      </c>
      <c r="D35" s="10">
        <v>-66675</v>
      </c>
      <c r="E35" s="10">
        <v>25938</v>
      </c>
      <c r="F35" s="11" t="s">
        <v>208</v>
      </c>
    </row>
    <row r="36" spans="1:6" x14ac:dyDescent="0.25">
      <c r="A36" s="9" t="s">
        <v>53</v>
      </c>
      <c r="B36" t="s">
        <v>54</v>
      </c>
      <c r="C36" s="10">
        <v>5982.17</v>
      </c>
      <c r="D36" s="10">
        <v>15866.7</v>
      </c>
      <c r="E36" s="10">
        <v>88584.16</v>
      </c>
      <c r="F36" s="11" t="s">
        <v>208</v>
      </c>
    </row>
    <row r="37" spans="1:6" x14ac:dyDescent="0.25">
      <c r="A37" s="9" t="s">
        <v>55</v>
      </c>
      <c r="B37" t="s">
        <v>56</v>
      </c>
      <c r="C37" s="10">
        <v>17453</v>
      </c>
      <c r="D37" s="10">
        <v>82811.5</v>
      </c>
      <c r="E37" s="10">
        <v>70373.5</v>
      </c>
      <c r="F37" s="11" t="s">
        <v>208</v>
      </c>
    </row>
    <row r="38" spans="1:6" x14ac:dyDescent="0.25">
      <c r="A38" s="9" t="s">
        <v>57</v>
      </c>
      <c r="B38" t="s">
        <v>58</v>
      </c>
      <c r="C38" s="10">
        <v>0</v>
      </c>
      <c r="D38" s="10">
        <v>0</v>
      </c>
      <c r="E38" s="10">
        <v>0</v>
      </c>
      <c r="F38" s="11" t="s">
        <v>208</v>
      </c>
    </row>
    <row r="39" spans="1:6" x14ac:dyDescent="0.25">
      <c r="A39" s="9" t="s">
        <v>59</v>
      </c>
      <c r="B39" t="s">
        <v>60</v>
      </c>
      <c r="C39" s="10">
        <v>13.69</v>
      </c>
      <c r="D39" s="10">
        <v>67.92</v>
      </c>
      <c r="E39" s="10">
        <v>37.11</v>
      </c>
      <c r="F39" s="11" t="s">
        <v>208</v>
      </c>
    </row>
    <row r="40" spans="1:6" x14ac:dyDescent="0.25">
      <c r="A40" s="9" t="s">
        <v>61</v>
      </c>
      <c r="B40" t="s">
        <v>62</v>
      </c>
      <c r="C40" s="10">
        <v>681.59</v>
      </c>
      <c r="D40" s="10">
        <v>1728.56</v>
      </c>
      <c r="E40" s="10">
        <v>1548.92</v>
      </c>
      <c r="F40" s="11" t="s">
        <v>208</v>
      </c>
    </row>
    <row r="41" spans="1:6" x14ac:dyDescent="0.25">
      <c r="A41" s="9" t="s">
        <v>208</v>
      </c>
      <c r="B41" t="s">
        <v>63</v>
      </c>
      <c r="C41" s="10">
        <v>9002.2800000000007</v>
      </c>
      <c r="D41" s="10">
        <v>46629.25</v>
      </c>
      <c r="E41" s="10">
        <v>98143.82</v>
      </c>
      <c r="F41" s="11" t="s">
        <v>208</v>
      </c>
    </row>
    <row r="42" spans="1:6" x14ac:dyDescent="0.25">
      <c r="A42" s="9" t="s">
        <v>64</v>
      </c>
      <c r="B42" t="s">
        <v>65</v>
      </c>
      <c r="C42" s="10">
        <v>0</v>
      </c>
      <c r="D42" s="10">
        <v>250</v>
      </c>
      <c r="E42" s="10">
        <v>100</v>
      </c>
      <c r="F42" s="11" t="s">
        <v>208</v>
      </c>
    </row>
    <row r="43" spans="1:6" x14ac:dyDescent="0.25">
      <c r="A43" s="9" t="s">
        <v>66</v>
      </c>
      <c r="B43" t="s">
        <v>67</v>
      </c>
      <c r="C43" s="10">
        <v>0</v>
      </c>
      <c r="D43" s="10">
        <v>0</v>
      </c>
      <c r="E43" s="10">
        <v>19.28</v>
      </c>
      <c r="F43" s="11" t="s">
        <v>208</v>
      </c>
    </row>
    <row r="44" spans="1:6" x14ac:dyDescent="0.25">
      <c r="A44" s="9" t="s">
        <v>68</v>
      </c>
      <c r="B44" t="s">
        <v>69</v>
      </c>
      <c r="C44" s="10">
        <v>7629.14</v>
      </c>
      <c r="D44" s="10">
        <v>36162.86</v>
      </c>
      <c r="E44" s="10">
        <v>38631.550000000003</v>
      </c>
      <c r="F44" s="11" t="s">
        <v>208</v>
      </c>
    </row>
    <row r="45" spans="1:6" x14ac:dyDescent="0.25">
      <c r="A45" s="9" t="s">
        <v>70</v>
      </c>
      <c r="B45" t="s">
        <v>71</v>
      </c>
      <c r="C45" s="10">
        <v>0</v>
      </c>
      <c r="D45" s="10">
        <v>0</v>
      </c>
      <c r="E45" s="10">
        <v>0.87</v>
      </c>
      <c r="F45" s="11" t="s">
        <v>208</v>
      </c>
    </row>
    <row r="46" spans="1:6" x14ac:dyDescent="0.25">
      <c r="A46" s="9" t="s">
        <v>72</v>
      </c>
      <c r="B46" t="s">
        <v>73</v>
      </c>
      <c r="C46" s="10">
        <v>29.8</v>
      </c>
      <c r="D46" s="10">
        <v>91.16</v>
      </c>
      <c r="E46" s="10">
        <v>130.69999999999999</v>
      </c>
      <c r="F46" s="11" t="s">
        <v>208</v>
      </c>
    </row>
    <row r="47" spans="1:6" x14ac:dyDescent="0.25">
      <c r="A47" s="9" t="s">
        <v>74</v>
      </c>
      <c r="B47" t="s">
        <v>75</v>
      </c>
      <c r="C47" s="10">
        <v>0.53</v>
      </c>
      <c r="D47" s="10">
        <v>36.050000000000004</v>
      </c>
      <c r="E47" s="10">
        <v>40.619999999999997</v>
      </c>
      <c r="F47" s="11" t="s">
        <v>208</v>
      </c>
    </row>
    <row r="48" spans="1:6" x14ac:dyDescent="0.25">
      <c r="A48" s="9" t="s">
        <v>76</v>
      </c>
      <c r="B48" t="s">
        <v>77</v>
      </c>
      <c r="C48" s="10">
        <v>6.26</v>
      </c>
      <c r="D48" s="10">
        <v>34.07</v>
      </c>
      <c r="E48" s="10">
        <v>65.97999999999999</v>
      </c>
      <c r="F48" s="11" t="s">
        <v>208</v>
      </c>
    </row>
    <row r="49" spans="1:6" x14ac:dyDescent="0.25">
      <c r="A49" s="9" t="s">
        <v>78</v>
      </c>
      <c r="B49" t="s">
        <v>79</v>
      </c>
      <c r="C49" s="10">
        <v>0</v>
      </c>
      <c r="D49" s="10">
        <v>0</v>
      </c>
      <c r="E49" s="10">
        <v>10.199999999999999</v>
      </c>
      <c r="F49" s="11" t="s">
        <v>208</v>
      </c>
    </row>
    <row r="50" spans="1:6" x14ac:dyDescent="0.25">
      <c r="A50" s="9" t="s">
        <v>80</v>
      </c>
      <c r="B50" t="s">
        <v>81</v>
      </c>
      <c r="C50" s="10">
        <v>3425</v>
      </c>
      <c r="D50" s="10">
        <v>14920</v>
      </c>
      <c r="E50" s="10">
        <v>12145</v>
      </c>
      <c r="F50" s="11" t="s">
        <v>208</v>
      </c>
    </row>
    <row r="51" spans="1:6" x14ac:dyDescent="0.25">
      <c r="A51" s="9" t="s">
        <v>82</v>
      </c>
      <c r="B51" t="s">
        <v>83</v>
      </c>
      <c r="C51" s="10">
        <v>2870</v>
      </c>
      <c r="D51" s="10">
        <v>20195</v>
      </c>
      <c r="E51" s="10">
        <v>37118.75</v>
      </c>
      <c r="F51" s="11" t="s">
        <v>208</v>
      </c>
    </row>
    <row r="52" spans="1:6" x14ac:dyDescent="0.25">
      <c r="A52" s="9" t="s">
        <v>84</v>
      </c>
      <c r="B52" t="s">
        <v>85</v>
      </c>
      <c r="C52" s="10">
        <v>0</v>
      </c>
      <c r="D52" s="10">
        <v>0</v>
      </c>
      <c r="E52" s="10">
        <v>138.41</v>
      </c>
      <c r="F52" s="11" t="s">
        <v>208</v>
      </c>
    </row>
    <row r="53" spans="1:6" x14ac:dyDescent="0.25">
      <c r="A53" s="9" t="s">
        <v>86</v>
      </c>
      <c r="B53" t="s">
        <v>87</v>
      </c>
      <c r="C53" s="10">
        <v>732</v>
      </c>
      <c r="D53" s="10">
        <v>3558</v>
      </c>
      <c r="E53" s="10">
        <v>6810</v>
      </c>
      <c r="F53" s="11" t="s">
        <v>208</v>
      </c>
    </row>
    <row r="54" spans="1:6" x14ac:dyDescent="0.25">
      <c r="A54" s="9" t="s">
        <v>88</v>
      </c>
      <c r="B54" t="s">
        <v>89</v>
      </c>
      <c r="C54" s="10">
        <v>840</v>
      </c>
      <c r="D54" s="10">
        <v>5460</v>
      </c>
      <c r="E54" s="10">
        <v>6030</v>
      </c>
      <c r="F54" s="11" t="s">
        <v>208</v>
      </c>
    </row>
    <row r="55" spans="1:6" x14ac:dyDescent="0.25">
      <c r="A55" s="9" t="s">
        <v>90</v>
      </c>
      <c r="B55" t="s">
        <v>91</v>
      </c>
      <c r="C55" s="10">
        <v>0</v>
      </c>
      <c r="D55" s="10">
        <v>0</v>
      </c>
      <c r="E55" s="10">
        <v>2.42</v>
      </c>
      <c r="F55" s="11" t="s">
        <v>208</v>
      </c>
    </row>
    <row r="56" spans="1:6" x14ac:dyDescent="0.25">
      <c r="A56" s="9" t="s">
        <v>92</v>
      </c>
      <c r="B56" t="s">
        <v>93</v>
      </c>
      <c r="C56" s="10">
        <v>0</v>
      </c>
      <c r="D56" s="10">
        <v>0</v>
      </c>
      <c r="E56" s="10">
        <v>0</v>
      </c>
      <c r="F56" s="11" t="s">
        <v>208</v>
      </c>
    </row>
    <row r="57" spans="1:6" x14ac:dyDescent="0.25">
      <c r="A57" s="9" t="s">
        <v>94</v>
      </c>
      <c r="B57" t="s">
        <v>95</v>
      </c>
      <c r="C57" s="10"/>
      <c r="D57" s="10">
        <v>0</v>
      </c>
      <c r="E57" s="10">
        <v>0</v>
      </c>
      <c r="F57" s="11" t="s">
        <v>208</v>
      </c>
    </row>
    <row r="58" spans="1:6" x14ac:dyDescent="0.25">
      <c r="A58" s="9" t="s">
        <v>96</v>
      </c>
      <c r="B58" t="s">
        <v>97</v>
      </c>
      <c r="C58" s="10">
        <v>2150</v>
      </c>
      <c r="D58" s="10">
        <v>10400</v>
      </c>
      <c r="E58" s="10">
        <v>12610</v>
      </c>
      <c r="F58" s="11" t="s">
        <v>208</v>
      </c>
    </row>
    <row r="59" spans="1:6" x14ac:dyDescent="0.25">
      <c r="A59" s="9" t="s">
        <v>98</v>
      </c>
      <c r="B59" t="s">
        <v>99</v>
      </c>
      <c r="C59" s="10">
        <v>15.56</v>
      </c>
      <c r="D59" s="10">
        <v>78.349999999999994</v>
      </c>
      <c r="E59" s="10">
        <v>132.85</v>
      </c>
      <c r="F59" s="11" t="s">
        <v>208</v>
      </c>
    </row>
    <row r="60" spans="1:6" x14ac:dyDescent="0.25">
      <c r="A60" s="9" t="s">
        <v>100</v>
      </c>
      <c r="B60" t="s">
        <v>101</v>
      </c>
      <c r="C60" s="10">
        <v>23.2</v>
      </c>
      <c r="D60" s="10">
        <v>222.09999999999997</v>
      </c>
      <c r="E60" s="10">
        <v>605.16</v>
      </c>
      <c r="F60" s="11" t="s">
        <v>208</v>
      </c>
    </row>
    <row r="61" spans="1:6" x14ac:dyDescent="0.25">
      <c r="A61" s="9" t="s">
        <v>102</v>
      </c>
      <c r="B61" t="s">
        <v>103</v>
      </c>
      <c r="C61" s="10">
        <v>75</v>
      </c>
      <c r="D61" s="10">
        <v>525</v>
      </c>
      <c r="E61" s="10">
        <v>21075</v>
      </c>
      <c r="F61" s="11" t="s">
        <v>208</v>
      </c>
    </row>
    <row r="62" spans="1:6" s="1" customFormat="1" ht="15.75" thickBot="1" x14ac:dyDescent="0.3">
      <c r="A62" s="12" t="s">
        <v>206</v>
      </c>
      <c r="B62" s="13" t="s">
        <v>208</v>
      </c>
      <c r="C62" s="14">
        <v>483921.82</v>
      </c>
      <c r="D62" s="14">
        <v>2254370.9599999995</v>
      </c>
      <c r="E62" s="14">
        <v>2445861.08</v>
      </c>
      <c r="F62" s="15">
        <f>(D62-E62)/E62</f>
        <v>-7.8291494789230046E-2</v>
      </c>
    </row>
    <row r="63" spans="1:6" ht="15.75" thickBot="1" x14ac:dyDescent="0.3">
      <c r="A63" t="s">
        <v>208</v>
      </c>
      <c r="B63" t="s">
        <v>208</v>
      </c>
      <c r="C63" s="10" t="s">
        <v>208</v>
      </c>
      <c r="D63" s="10" t="s">
        <v>208</v>
      </c>
      <c r="E63" s="10" t="s">
        <v>208</v>
      </c>
      <c r="F63" t="s">
        <v>208</v>
      </c>
    </row>
    <row r="64" spans="1:6" x14ac:dyDescent="0.25">
      <c r="A64" s="5" t="s">
        <v>208</v>
      </c>
      <c r="B64" s="6" t="s">
        <v>104</v>
      </c>
      <c r="C64" s="7" t="s">
        <v>208</v>
      </c>
      <c r="D64" s="7" t="s">
        <v>208</v>
      </c>
      <c r="E64" s="7" t="s">
        <v>208</v>
      </c>
      <c r="F64" s="8" t="s">
        <v>208</v>
      </c>
    </row>
    <row r="65" spans="1:6" x14ac:dyDescent="0.25">
      <c r="A65" s="9" t="s">
        <v>105</v>
      </c>
      <c r="B65" t="s">
        <v>106</v>
      </c>
      <c r="C65" s="10">
        <v>165.05</v>
      </c>
      <c r="D65" s="10">
        <v>1137.33</v>
      </c>
      <c r="E65" s="10">
        <v>1948.8899999999999</v>
      </c>
      <c r="F65" s="11" t="s">
        <v>208</v>
      </c>
    </row>
    <row r="66" spans="1:6" x14ac:dyDescent="0.25">
      <c r="A66" s="9" t="s">
        <v>107</v>
      </c>
      <c r="B66" t="s">
        <v>108</v>
      </c>
      <c r="C66" s="10">
        <v>0</v>
      </c>
      <c r="D66" s="10">
        <v>0</v>
      </c>
      <c r="E66" s="10">
        <v>0</v>
      </c>
      <c r="F66" s="11" t="s">
        <v>208</v>
      </c>
    </row>
    <row r="67" spans="1:6" x14ac:dyDescent="0.25">
      <c r="A67" s="9" t="s">
        <v>109</v>
      </c>
      <c r="B67" t="s">
        <v>110</v>
      </c>
      <c r="C67" s="10">
        <v>8888.0300000000007</v>
      </c>
      <c r="D67" s="10">
        <v>43543.17</v>
      </c>
      <c r="E67" s="10">
        <v>48118.58</v>
      </c>
      <c r="F67" s="11" t="s">
        <v>208</v>
      </c>
    </row>
    <row r="68" spans="1:6" x14ac:dyDescent="0.25">
      <c r="A68" s="9" t="s">
        <v>111</v>
      </c>
      <c r="B68" t="s">
        <v>112</v>
      </c>
      <c r="C68" s="10">
        <v>41.63</v>
      </c>
      <c r="D68" s="10">
        <v>203.73</v>
      </c>
      <c r="E68" s="10">
        <v>430.01</v>
      </c>
      <c r="F68" s="11" t="s">
        <v>208</v>
      </c>
    </row>
    <row r="69" spans="1:6" x14ac:dyDescent="0.25">
      <c r="A69" s="9" t="s">
        <v>113</v>
      </c>
      <c r="B69" t="s">
        <v>114</v>
      </c>
      <c r="C69" s="10">
        <v>940</v>
      </c>
      <c r="D69" s="10">
        <v>2632.6800000000003</v>
      </c>
      <c r="E69" s="10">
        <v>408.29</v>
      </c>
      <c r="F69" s="11" t="s">
        <v>208</v>
      </c>
    </row>
    <row r="70" spans="1:6" x14ac:dyDescent="0.25">
      <c r="A70" s="9" t="s">
        <v>115</v>
      </c>
      <c r="B70" t="s">
        <v>116</v>
      </c>
      <c r="C70" s="10">
        <v>279.41000000000003</v>
      </c>
      <c r="D70" s="10">
        <v>1027.8599999999999</v>
      </c>
      <c r="E70" s="10">
        <v>167.91000000000003</v>
      </c>
      <c r="F70" s="11" t="s">
        <v>208</v>
      </c>
    </row>
    <row r="71" spans="1:6" x14ac:dyDescent="0.25">
      <c r="A71" s="9" t="s">
        <v>115</v>
      </c>
      <c r="B71" t="s">
        <v>117</v>
      </c>
      <c r="C71" s="10">
        <v>0</v>
      </c>
      <c r="D71" s="10">
        <v>0</v>
      </c>
      <c r="E71" s="10">
        <v>61.32</v>
      </c>
      <c r="F71" s="11" t="s">
        <v>208</v>
      </c>
    </row>
    <row r="72" spans="1:6" x14ac:dyDescent="0.25">
      <c r="A72" s="9" t="s">
        <v>118</v>
      </c>
      <c r="B72" t="s">
        <v>119</v>
      </c>
      <c r="C72" s="10">
        <v>9375</v>
      </c>
      <c r="D72" s="10">
        <v>44750</v>
      </c>
      <c r="E72" s="10">
        <v>43750</v>
      </c>
      <c r="F72" s="11" t="s">
        <v>208</v>
      </c>
    </row>
    <row r="73" spans="1:6" x14ac:dyDescent="0.25">
      <c r="A73" s="9" t="s">
        <v>120</v>
      </c>
      <c r="B73" t="s">
        <v>121</v>
      </c>
      <c r="C73" s="10">
        <v>9375</v>
      </c>
      <c r="D73" s="10">
        <v>62775</v>
      </c>
      <c r="E73" s="10">
        <v>62081.25</v>
      </c>
      <c r="F73" s="11" t="s">
        <v>208</v>
      </c>
    </row>
    <row r="74" spans="1:6" s="1" customFormat="1" ht="15.75" thickBot="1" x14ac:dyDescent="0.3">
      <c r="A74" s="12" t="s">
        <v>206</v>
      </c>
      <c r="B74" s="13" t="s">
        <v>208</v>
      </c>
      <c r="C74" s="14">
        <v>29064.12</v>
      </c>
      <c r="D74" s="14">
        <v>156069.77000000002</v>
      </c>
      <c r="E74" s="14">
        <v>156966.25</v>
      </c>
      <c r="F74" s="15">
        <f>(D74-E74)/E74</f>
        <v>-5.7112914400387436E-3</v>
      </c>
    </row>
    <row r="75" spans="1:6" ht="15.75" thickBot="1" x14ac:dyDescent="0.3">
      <c r="A75" t="s">
        <v>208</v>
      </c>
      <c r="B75" t="s">
        <v>208</v>
      </c>
      <c r="C75" s="10" t="s">
        <v>208</v>
      </c>
      <c r="D75" s="10" t="s">
        <v>208</v>
      </c>
      <c r="E75" s="10" t="s">
        <v>208</v>
      </c>
      <c r="F75" t="s">
        <v>208</v>
      </c>
    </row>
    <row r="76" spans="1:6" x14ac:dyDescent="0.25">
      <c r="A76" s="5" t="s">
        <v>208</v>
      </c>
      <c r="B76" s="6" t="s">
        <v>122</v>
      </c>
      <c r="C76" s="7" t="s">
        <v>208</v>
      </c>
      <c r="D76" s="7" t="s">
        <v>208</v>
      </c>
      <c r="E76" s="7" t="s">
        <v>208</v>
      </c>
      <c r="F76" s="8" t="s">
        <v>208</v>
      </c>
    </row>
    <row r="77" spans="1:6" x14ac:dyDescent="0.25">
      <c r="A77" s="9" t="s">
        <v>123</v>
      </c>
      <c r="B77" t="s">
        <v>124</v>
      </c>
      <c r="C77" s="10">
        <v>0</v>
      </c>
      <c r="D77" s="10">
        <v>0</v>
      </c>
      <c r="E77" s="10">
        <v>0</v>
      </c>
      <c r="F77" s="11" t="s">
        <v>208</v>
      </c>
    </row>
    <row r="78" spans="1:6" x14ac:dyDescent="0.25">
      <c r="A78" s="9" t="s">
        <v>125</v>
      </c>
      <c r="B78" t="s">
        <v>126</v>
      </c>
      <c r="C78" s="10">
        <v>5240.74</v>
      </c>
      <c r="D78" s="10">
        <v>12836.93</v>
      </c>
      <c r="E78" s="10">
        <v>19167.810000000001</v>
      </c>
      <c r="F78" s="11" t="s">
        <v>208</v>
      </c>
    </row>
    <row r="79" spans="1:6" x14ac:dyDescent="0.25">
      <c r="A79" s="9" t="s">
        <v>127</v>
      </c>
      <c r="B79" t="s">
        <v>128</v>
      </c>
      <c r="C79" s="10">
        <v>18586.919999999998</v>
      </c>
      <c r="D79" s="10">
        <v>90379.38</v>
      </c>
      <c r="E79" s="10">
        <v>99370.459999999992</v>
      </c>
      <c r="F79" s="11" t="s">
        <v>208</v>
      </c>
    </row>
    <row r="80" spans="1:6" x14ac:dyDescent="0.25">
      <c r="A80" s="9" t="s">
        <v>129</v>
      </c>
      <c r="B80" t="s">
        <v>130</v>
      </c>
      <c r="C80" s="10">
        <v>10</v>
      </c>
      <c r="D80" s="10">
        <v>20</v>
      </c>
      <c r="E80" s="10">
        <v>0</v>
      </c>
      <c r="F80" s="11" t="s">
        <v>208</v>
      </c>
    </row>
    <row r="81" spans="1:6" x14ac:dyDescent="0.25">
      <c r="A81" s="9" t="s">
        <v>131</v>
      </c>
      <c r="B81" t="s">
        <v>132</v>
      </c>
      <c r="C81" s="10">
        <v>1266.6199999999999</v>
      </c>
      <c r="D81" s="10">
        <v>6498.6699999999992</v>
      </c>
      <c r="E81" s="10">
        <v>8470.4</v>
      </c>
      <c r="F81" s="11" t="s">
        <v>208</v>
      </c>
    </row>
    <row r="82" spans="1:6" x14ac:dyDescent="0.25">
      <c r="A82" s="9" t="s">
        <v>133</v>
      </c>
      <c r="B82" t="s">
        <v>134</v>
      </c>
      <c r="C82" s="10">
        <v>223.53</v>
      </c>
      <c r="D82" s="10">
        <v>946.18999999999994</v>
      </c>
      <c r="E82" s="10">
        <v>750.41999999999985</v>
      </c>
      <c r="F82" s="11" t="s">
        <v>208</v>
      </c>
    </row>
    <row r="83" spans="1:6" s="1" customFormat="1" ht="15.75" thickBot="1" x14ac:dyDescent="0.3">
      <c r="A83" s="12" t="s">
        <v>206</v>
      </c>
      <c r="B83" s="13" t="s">
        <v>208</v>
      </c>
      <c r="C83" s="14">
        <v>25327.809999999994</v>
      </c>
      <c r="D83" s="14">
        <v>110681.17</v>
      </c>
      <c r="E83" s="14">
        <v>127759.08999999998</v>
      </c>
      <c r="F83" s="15">
        <f>(D83-E83)/E83</f>
        <v>-0.13367283689951132</v>
      </c>
    </row>
    <row r="84" spans="1:6" ht="15.75" thickBot="1" x14ac:dyDescent="0.3">
      <c r="A84" t="s">
        <v>208</v>
      </c>
      <c r="B84" t="s">
        <v>208</v>
      </c>
      <c r="C84" s="10" t="s">
        <v>208</v>
      </c>
      <c r="D84" s="10" t="s">
        <v>208</v>
      </c>
      <c r="E84" s="10" t="s">
        <v>208</v>
      </c>
      <c r="F84" t="s">
        <v>208</v>
      </c>
    </row>
    <row r="85" spans="1:6" x14ac:dyDescent="0.25">
      <c r="A85" s="5" t="s">
        <v>208</v>
      </c>
      <c r="B85" s="6" t="s">
        <v>135</v>
      </c>
      <c r="C85" s="7" t="s">
        <v>208</v>
      </c>
      <c r="D85" s="7" t="s">
        <v>208</v>
      </c>
      <c r="E85" s="7" t="s">
        <v>208</v>
      </c>
      <c r="F85" s="8" t="s">
        <v>208</v>
      </c>
    </row>
    <row r="86" spans="1:6" x14ac:dyDescent="0.25">
      <c r="A86" s="9" t="s">
        <v>136</v>
      </c>
      <c r="B86" t="s">
        <v>137</v>
      </c>
      <c r="C86" s="10">
        <v>6161.06</v>
      </c>
      <c r="D86" s="10">
        <v>23570.31</v>
      </c>
      <c r="E86" s="10">
        <v>38573.29</v>
      </c>
      <c r="F86" s="11" t="s">
        <v>208</v>
      </c>
    </row>
    <row r="87" spans="1:6" s="1" customFormat="1" ht="15.75" thickBot="1" x14ac:dyDescent="0.3">
      <c r="A87" s="12" t="s">
        <v>206</v>
      </c>
      <c r="B87" s="13" t="s">
        <v>208</v>
      </c>
      <c r="C87" s="14">
        <v>6161.06</v>
      </c>
      <c r="D87" s="14">
        <v>23570.31</v>
      </c>
      <c r="E87" s="14">
        <v>38573.29</v>
      </c>
      <c r="F87" s="15">
        <f>(D87-E87)/E87</f>
        <v>-0.38894737783580297</v>
      </c>
    </row>
    <row r="88" spans="1:6" ht="15.75" thickBot="1" x14ac:dyDescent="0.3">
      <c r="A88" t="s">
        <v>208</v>
      </c>
      <c r="B88" t="s">
        <v>208</v>
      </c>
      <c r="C88" s="10" t="s">
        <v>208</v>
      </c>
      <c r="D88" s="10" t="s">
        <v>208</v>
      </c>
      <c r="E88" s="10" t="s">
        <v>208</v>
      </c>
      <c r="F88" t="s">
        <v>208</v>
      </c>
    </row>
    <row r="89" spans="1:6" x14ac:dyDescent="0.25">
      <c r="A89" s="5" t="s">
        <v>208</v>
      </c>
      <c r="B89" s="6" t="s">
        <v>138</v>
      </c>
      <c r="C89" s="7" t="s">
        <v>208</v>
      </c>
      <c r="D89" s="7" t="s">
        <v>208</v>
      </c>
      <c r="E89" s="7" t="s">
        <v>208</v>
      </c>
      <c r="F89" s="8" t="s">
        <v>208</v>
      </c>
    </row>
    <row r="90" spans="1:6" x14ac:dyDescent="0.25">
      <c r="A90" s="9" t="s">
        <v>139</v>
      </c>
      <c r="B90" t="s">
        <v>140</v>
      </c>
      <c r="C90" s="10">
        <v>0</v>
      </c>
      <c r="D90" s="10">
        <v>0</v>
      </c>
      <c r="E90" s="10">
        <v>200</v>
      </c>
      <c r="F90" s="11" t="s">
        <v>208</v>
      </c>
    </row>
    <row r="91" spans="1:6" x14ac:dyDescent="0.25">
      <c r="A91" s="9" t="s">
        <v>141</v>
      </c>
      <c r="B91" t="s">
        <v>142</v>
      </c>
      <c r="C91" s="10">
        <v>0</v>
      </c>
      <c r="D91" s="10">
        <v>0</v>
      </c>
      <c r="E91" s="10">
        <v>0</v>
      </c>
      <c r="F91" s="11" t="s">
        <v>208</v>
      </c>
    </row>
    <row r="92" spans="1:6" s="1" customFormat="1" ht="15.75" thickBot="1" x14ac:dyDescent="0.3">
      <c r="A92" s="12" t="s">
        <v>206</v>
      </c>
      <c r="B92" s="13" t="s">
        <v>208</v>
      </c>
      <c r="C92" s="14">
        <v>0</v>
      </c>
      <c r="D92" s="14">
        <v>0</v>
      </c>
      <c r="E92" s="14">
        <v>200</v>
      </c>
      <c r="F92" s="15">
        <f>(D92-E92)/E92</f>
        <v>-1</v>
      </c>
    </row>
    <row r="93" spans="1:6" ht="15.75" thickBot="1" x14ac:dyDescent="0.3">
      <c r="A93" t="s">
        <v>208</v>
      </c>
      <c r="B93" t="s">
        <v>208</v>
      </c>
      <c r="C93" s="10" t="s">
        <v>208</v>
      </c>
      <c r="D93" s="10" t="s">
        <v>208</v>
      </c>
      <c r="E93" s="10" t="s">
        <v>208</v>
      </c>
      <c r="F93" t="s">
        <v>208</v>
      </c>
    </row>
    <row r="94" spans="1:6" x14ac:dyDescent="0.25">
      <c r="A94" s="5" t="s">
        <v>208</v>
      </c>
      <c r="B94" s="6" t="s">
        <v>143</v>
      </c>
      <c r="C94" s="7" t="s">
        <v>208</v>
      </c>
      <c r="D94" s="7" t="s">
        <v>208</v>
      </c>
      <c r="E94" s="7" t="s">
        <v>208</v>
      </c>
      <c r="F94" s="8" t="s">
        <v>208</v>
      </c>
    </row>
    <row r="95" spans="1:6" x14ac:dyDescent="0.25">
      <c r="A95" s="9" t="s">
        <v>144</v>
      </c>
      <c r="B95" t="s">
        <v>145</v>
      </c>
      <c r="C95" s="10">
        <v>0</v>
      </c>
      <c r="D95" s="10">
        <v>0</v>
      </c>
      <c r="E95" s="10">
        <v>0</v>
      </c>
      <c r="F95" s="11" t="s">
        <v>208</v>
      </c>
    </row>
    <row r="96" spans="1:6" x14ac:dyDescent="0.25">
      <c r="A96" s="9" t="s">
        <v>146</v>
      </c>
      <c r="B96" t="s">
        <v>147</v>
      </c>
      <c r="C96" s="10">
        <v>2559.2600000000002</v>
      </c>
      <c r="D96" s="10">
        <v>13151.97</v>
      </c>
      <c r="E96" s="10">
        <v>15178.220000000001</v>
      </c>
      <c r="F96" s="11" t="s">
        <v>208</v>
      </c>
    </row>
    <row r="97" spans="1:6" x14ac:dyDescent="0.25">
      <c r="A97" s="9" t="s">
        <v>148</v>
      </c>
      <c r="B97" t="s">
        <v>149</v>
      </c>
      <c r="C97" s="10">
        <v>0</v>
      </c>
      <c r="D97" s="10">
        <v>973.88</v>
      </c>
      <c r="E97" s="10">
        <v>344.77</v>
      </c>
      <c r="F97" s="11" t="s">
        <v>208</v>
      </c>
    </row>
    <row r="98" spans="1:6" x14ac:dyDescent="0.25">
      <c r="A98" s="9" t="s">
        <v>150</v>
      </c>
      <c r="B98" t="s">
        <v>151</v>
      </c>
      <c r="C98" s="10">
        <v>58654.68</v>
      </c>
      <c r="D98" s="10">
        <v>266906.37</v>
      </c>
      <c r="E98" s="10">
        <v>285355.7</v>
      </c>
      <c r="F98" s="11" t="s">
        <v>208</v>
      </c>
    </row>
    <row r="99" spans="1:6" x14ac:dyDescent="0.25">
      <c r="A99" s="9" t="s">
        <v>152</v>
      </c>
      <c r="B99" t="s">
        <v>153</v>
      </c>
      <c r="C99" s="10">
        <v>767.84</v>
      </c>
      <c r="D99" s="10">
        <v>4601.3899999999994</v>
      </c>
      <c r="E99" s="10">
        <v>10342.719999999999</v>
      </c>
      <c r="F99" s="11" t="s">
        <v>208</v>
      </c>
    </row>
    <row r="100" spans="1:6" x14ac:dyDescent="0.25">
      <c r="A100" s="9" t="s">
        <v>154</v>
      </c>
      <c r="B100" t="s">
        <v>155</v>
      </c>
      <c r="C100" s="10">
        <v>6291.62</v>
      </c>
      <c r="D100" s="10">
        <v>34143.530000000006</v>
      </c>
      <c r="E100" s="10">
        <v>44817.53</v>
      </c>
      <c r="F100" s="11" t="s">
        <v>208</v>
      </c>
    </row>
    <row r="101" spans="1:6" x14ac:dyDescent="0.25">
      <c r="A101" s="9" t="s">
        <v>156</v>
      </c>
      <c r="B101" t="s">
        <v>157</v>
      </c>
      <c r="C101" s="10">
        <v>902.48</v>
      </c>
      <c r="D101" s="10">
        <v>5791.2800000000007</v>
      </c>
      <c r="E101" s="10">
        <v>4164.16</v>
      </c>
      <c r="F101" s="11" t="s">
        <v>208</v>
      </c>
    </row>
    <row r="102" spans="1:6" x14ac:dyDescent="0.25">
      <c r="A102" s="9" t="s">
        <v>158</v>
      </c>
      <c r="B102" t="s">
        <v>159</v>
      </c>
      <c r="C102" s="10">
        <v>5279</v>
      </c>
      <c r="D102" s="10">
        <v>23720.980000000003</v>
      </c>
      <c r="E102" s="10">
        <v>27235.119999999999</v>
      </c>
      <c r="F102" s="11" t="s">
        <v>208</v>
      </c>
    </row>
    <row r="103" spans="1:6" x14ac:dyDescent="0.25">
      <c r="A103" s="9" t="s">
        <v>160</v>
      </c>
      <c r="B103" t="s">
        <v>161</v>
      </c>
      <c r="C103" s="10">
        <v>198.21</v>
      </c>
      <c r="D103" s="10">
        <v>1093.29</v>
      </c>
      <c r="E103" s="10">
        <v>4609.8900000000003</v>
      </c>
      <c r="F103" s="11" t="s">
        <v>208</v>
      </c>
    </row>
    <row r="104" spans="1:6" s="1" customFormat="1" ht="15.75" thickBot="1" x14ac:dyDescent="0.3">
      <c r="A104" s="12" t="s">
        <v>206</v>
      </c>
      <c r="B104" s="13" t="s">
        <v>208</v>
      </c>
      <c r="C104" s="14">
        <v>74653.09</v>
      </c>
      <c r="D104" s="14">
        <v>350382.69</v>
      </c>
      <c r="E104" s="14">
        <v>392048.10999999993</v>
      </c>
      <c r="F104" s="15">
        <f>(D104-E104)/E104</f>
        <v>-0.10627629348857193</v>
      </c>
    </row>
    <row r="105" spans="1:6" ht="15.75" thickBot="1" x14ac:dyDescent="0.3">
      <c r="A105" t="s">
        <v>208</v>
      </c>
      <c r="B105" t="s">
        <v>208</v>
      </c>
      <c r="C105" s="10" t="s">
        <v>208</v>
      </c>
      <c r="D105" s="10" t="s">
        <v>208</v>
      </c>
      <c r="E105" s="10" t="s">
        <v>208</v>
      </c>
      <c r="F105" t="s">
        <v>208</v>
      </c>
    </row>
    <row r="106" spans="1:6" x14ac:dyDescent="0.25">
      <c r="A106" s="5" t="s">
        <v>208</v>
      </c>
      <c r="B106" s="6" t="s">
        <v>162</v>
      </c>
      <c r="C106" s="7" t="s">
        <v>208</v>
      </c>
      <c r="D106" s="7" t="s">
        <v>208</v>
      </c>
      <c r="E106" s="7" t="s">
        <v>208</v>
      </c>
      <c r="F106" s="8" t="s">
        <v>208</v>
      </c>
    </row>
    <row r="107" spans="1:6" x14ac:dyDescent="0.25">
      <c r="A107" s="9" t="s">
        <v>163</v>
      </c>
      <c r="B107" t="s">
        <v>164</v>
      </c>
      <c r="C107" s="10">
        <v>45865.41</v>
      </c>
      <c r="D107" s="10">
        <v>236703.24</v>
      </c>
      <c r="E107" s="10">
        <v>219890.5</v>
      </c>
      <c r="F107" s="11" t="s">
        <v>208</v>
      </c>
    </row>
    <row r="108" spans="1:6" s="1" customFormat="1" ht="15.75" thickBot="1" x14ac:dyDescent="0.3">
      <c r="A108" s="12" t="s">
        <v>206</v>
      </c>
      <c r="B108" s="13" t="s">
        <v>208</v>
      </c>
      <c r="C108" s="14">
        <v>45865.41</v>
      </c>
      <c r="D108" s="14">
        <v>236703.24</v>
      </c>
      <c r="E108" s="14">
        <v>219890.5</v>
      </c>
      <c r="F108" s="15">
        <f>(D108-E108)/E108</f>
        <v>7.6459601483465589E-2</v>
      </c>
    </row>
    <row r="109" spans="1:6" ht="15.75" thickBot="1" x14ac:dyDescent="0.3">
      <c r="A109" t="s">
        <v>208</v>
      </c>
      <c r="B109" t="s">
        <v>208</v>
      </c>
      <c r="C109" s="10" t="s">
        <v>208</v>
      </c>
      <c r="D109" s="10" t="s">
        <v>208</v>
      </c>
      <c r="E109" s="10" t="s">
        <v>208</v>
      </c>
      <c r="F109" t="s">
        <v>208</v>
      </c>
    </row>
    <row r="110" spans="1:6" x14ac:dyDescent="0.25">
      <c r="A110" s="5" t="s">
        <v>208</v>
      </c>
      <c r="B110" s="6" t="s">
        <v>165</v>
      </c>
      <c r="C110" s="7" t="s">
        <v>208</v>
      </c>
      <c r="D110" s="7" t="s">
        <v>208</v>
      </c>
      <c r="E110" s="7" t="s">
        <v>208</v>
      </c>
      <c r="F110" s="8" t="s">
        <v>208</v>
      </c>
    </row>
    <row r="111" spans="1:6" x14ac:dyDescent="0.25">
      <c r="A111" s="9" t="s">
        <v>166</v>
      </c>
      <c r="B111" t="s">
        <v>167</v>
      </c>
      <c r="C111" s="10">
        <v>1029.24</v>
      </c>
      <c r="D111" s="10">
        <v>3387.59</v>
      </c>
      <c r="E111" s="10">
        <v>3702.6</v>
      </c>
      <c r="F111" s="11" t="s">
        <v>208</v>
      </c>
    </row>
    <row r="112" spans="1:6" s="1" customFormat="1" ht="15.75" thickBot="1" x14ac:dyDescent="0.3">
      <c r="A112" s="12" t="s">
        <v>206</v>
      </c>
      <c r="B112" s="13" t="s">
        <v>208</v>
      </c>
      <c r="C112" s="14">
        <v>1029.24</v>
      </c>
      <c r="D112" s="14">
        <v>3387.59</v>
      </c>
      <c r="E112" s="14">
        <v>3702.6</v>
      </c>
      <c r="F112" s="15">
        <f>(D112-E112)/E112</f>
        <v>-8.5078053259871375E-2</v>
      </c>
    </row>
    <row r="113" spans="1:6" ht="15.75" thickBot="1" x14ac:dyDescent="0.3">
      <c r="A113" t="s">
        <v>208</v>
      </c>
      <c r="B113" t="s">
        <v>208</v>
      </c>
      <c r="C113" s="10" t="s">
        <v>208</v>
      </c>
      <c r="D113" s="10" t="s">
        <v>208</v>
      </c>
      <c r="E113" s="10" t="s">
        <v>208</v>
      </c>
      <c r="F113" t="s">
        <v>208</v>
      </c>
    </row>
    <row r="114" spans="1:6" x14ac:dyDescent="0.25">
      <c r="A114" s="16" t="s">
        <v>208</v>
      </c>
      <c r="B114" s="6" t="s">
        <v>168</v>
      </c>
      <c r="C114" s="7" t="s">
        <v>208</v>
      </c>
      <c r="D114" s="7" t="s">
        <v>208</v>
      </c>
      <c r="E114" s="7" t="s">
        <v>208</v>
      </c>
      <c r="F114" s="8" t="s">
        <v>208</v>
      </c>
    </row>
    <row r="115" spans="1:6" x14ac:dyDescent="0.25">
      <c r="A115" s="9" t="s">
        <v>169</v>
      </c>
      <c r="B115" t="s">
        <v>170</v>
      </c>
      <c r="C115" s="10">
        <v>19515.419999999998</v>
      </c>
      <c r="D115" s="10">
        <v>100429.74</v>
      </c>
      <c r="E115" s="10">
        <v>92824.5</v>
      </c>
      <c r="F115" s="17"/>
    </row>
    <row r="116" spans="1:6" s="1" customFormat="1" ht="15.75" thickBot="1" x14ac:dyDescent="0.3">
      <c r="A116" s="12" t="s">
        <v>206</v>
      </c>
      <c r="B116" s="13" t="s">
        <v>208</v>
      </c>
      <c r="C116" s="14">
        <v>19515.419999999998</v>
      </c>
      <c r="D116" s="14">
        <v>100429.74</v>
      </c>
      <c r="E116" s="14">
        <v>92824.5</v>
      </c>
      <c r="F116" s="15">
        <f>(D116-E116)/E116</f>
        <v>8.1931386648998974E-2</v>
      </c>
    </row>
    <row r="117" spans="1:6" ht="15.75" thickBot="1" x14ac:dyDescent="0.3">
      <c r="A117" t="s">
        <v>208</v>
      </c>
      <c r="B117" t="s">
        <v>208</v>
      </c>
      <c r="C117" s="10" t="s">
        <v>208</v>
      </c>
      <c r="D117" s="10" t="s">
        <v>208</v>
      </c>
      <c r="E117" s="10" t="s">
        <v>208</v>
      </c>
      <c r="F117" t="s">
        <v>208</v>
      </c>
    </row>
    <row r="118" spans="1:6" x14ac:dyDescent="0.25">
      <c r="A118" s="5" t="s">
        <v>208</v>
      </c>
      <c r="B118" s="6" t="s">
        <v>171</v>
      </c>
      <c r="C118" s="7" t="s">
        <v>208</v>
      </c>
      <c r="D118" s="7" t="s">
        <v>208</v>
      </c>
      <c r="E118" s="7" t="s">
        <v>208</v>
      </c>
      <c r="F118" s="8" t="s">
        <v>208</v>
      </c>
    </row>
    <row r="119" spans="1:6" x14ac:dyDescent="0.25">
      <c r="A119" s="9" t="s">
        <v>172</v>
      </c>
      <c r="B119" t="s">
        <v>173</v>
      </c>
      <c r="C119" s="10">
        <v>17702.57</v>
      </c>
      <c r="D119" s="10">
        <v>91046.510000000009</v>
      </c>
      <c r="E119" s="10">
        <v>84232.5</v>
      </c>
      <c r="F119" s="11" t="s">
        <v>208</v>
      </c>
    </row>
    <row r="120" spans="1:6" s="1" customFormat="1" ht="15.75" thickBot="1" x14ac:dyDescent="0.3">
      <c r="A120" s="12" t="s">
        <v>206</v>
      </c>
      <c r="B120" s="13" t="s">
        <v>208</v>
      </c>
      <c r="C120" s="14">
        <v>17702.57</v>
      </c>
      <c r="D120" s="14">
        <v>91046.510000000009</v>
      </c>
      <c r="E120" s="14">
        <v>84232.5</v>
      </c>
      <c r="F120" s="15">
        <f>(D120-E120)/E120</f>
        <v>8.0895260143056535E-2</v>
      </c>
    </row>
    <row r="121" spans="1:6" ht="15.75" thickBot="1" x14ac:dyDescent="0.3">
      <c r="A121" t="s">
        <v>208</v>
      </c>
      <c r="B121" t="s">
        <v>208</v>
      </c>
      <c r="C121" s="10" t="s">
        <v>208</v>
      </c>
      <c r="D121" s="10" t="s">
        <v>208</v>
      </c>
      <c r="E121" s="10" t="s">
        <v>208</v>
      </c>
      <c r="F121" t="s">
        <v>208</v>
      </c>
    </row>
    <row r="122" spans="1:6" x14ac:dyDescent="0.25">
      <c r="A122" s="5" t="s">
        <v>208</v>
      </c>
      <c r="B122" s="6" t="s">
        <v>174</v>
      </c>
      <c r="C122" s="7" t="s">
        <v>208</v>
      </c>
      <c r="D122" s="7" t="s">
        <v>208</v>
      </c>
      <c r="E122" s="7" t="s">
        <v>208</v>
      </c>
      <c r="F122" s="8" t="s">
        <v>208</v>
      </c>
    </row>
    <row r="123" spans="1:6" x14ac:dyDescent="0.25">
      <c r="A123" s="9" t="s">
        <v>175</v>
      </c>
      <c r="B123" t="s">
        <v>176</v>
      </c>
      <c r="C123" s="10">
        <v>81885.81</v>
      </c>
      <c r="D123" s="10">
        <v>385115.21</v>
      </c>
      <c r="E123" s="10">
        <v>383137.31999999995</v>
      </c>
      <c r="F123" s="11" t="s">
        <v>208</v>
      </c>
    </row>
    <row r="124" spans="1:6" s="1" customFormat="1" ht="15.75" thickBot="1" x14ac:dyDescent="0.3">
      <c r="A124" s="12" t="s">
        <v>206</v>
      </c>
      <c r="B124" s="13" t="s">
        <v>208</v>
      </c>
      <c r="C124" s="14">
        <v>81885.81</v>
      </c>
      <c r="D124" s="14">
        <v>385115.21</v>
      </c>
      <c r="E124" s="14">
        <v>383137.31999999995</v>
      </c>
      <c r="F124" s="15">
        <f>(D124-E124)/E124</f>
        <v>5.1623527564479297E-3</v>
      </c>
    </row>
    <row r="125" spans="1:6" ht="15.75" thickBot="1" x14ac:dyDescent="0.3">
      <c r="A125" t="s">
        <v>208</v>
      </c>
      <c r="B125" t="s">
        <v>208</v>
      </c>
      <c r="C125" s="10" t="s">
        <v>208</v>
      </c>
      <c r="D125" s="10" t="s">
        <v>208</v>
      </c>
      <c r="E125" s="10" t="s">
        <v>208</v>
      </c>
      <c r="F125" t="s">
        <v>208</v>
      </c>
    </row>
    <row r="126" spans="1:6" x14ac:dyDescent="0.25">
      <c r="A126" s="5" t="s">
        <v>208</v>
      </c>
      <c r="B126" s="6" t="s">
        <v>177</v>
      </c>
      <c r="C126" s="7" t="s">
        <v>208</v>
      </c>
      <c r="D126" s="7" t="s">
        <v>208</v>
      </c>
      <c r="E126" s="7" t="s">
        <v>208</v>
      </c>
      <c r="F126" s="8" t="s">
        <v>208</v>
      </c>
    </row>
    <row r="127" spans="1:6" x14ac:dyDescent="0.25">
      <c r="A127" s="9" t="s">
        <v>178</v>
      </c>
      <c r="B127" t="s">
        <v>179</v>
      </c>
      <c r="C127" s="10">
        <v>18595.02</v>
      </c>
      <c r="D127" s="10">
        <v>81167.62999999999</v>
      </c>
      <c r="E127" s="10">
        <v>86073.15</v>
      </c>
      <c r="F127" s="11" t="s">
        <v>208</v>
      </c>
    </row>
    <row r="128" spans="1:6" s="1" customFormat="1" ht="15.75" thickBot="1" x14ac:dyDescent="0.3">
      <c r="A128" s="12" t="s">
        <v>206</v>
      </c>
      <c r="B128" s="13" t="s">
        <v>208</v>
      </c>
      <c r="C128" s="14">
        <v>18595.02</v>
      </c>
      <c r="D128" s="14">
        <v>81167.62999999999</v>
      </c>
      <c r="E128" s="14">
        <v>86073.15</v>
      </c>
      <c r="F128" s="15">
        <f>(D128-E128)/E128</f>
        <v>-5.699245351192566E-2</v>
      </c>
    </row>
    <row r="129" spans="1:6" ht="15.75" thickBot="1" x14ac:dyDescent="0.3">
      <c r="A129" t="s">
        <v>208</v>
      </c>
      <c r="B129" t="s">
        <v>208</v>
      </c>
      <c r="C129" s="10" t="s">
        <v>208</v>
      </c>
      <c r="D129" s="10" t="s">
        <v>208</v>
      </c>
      <c r="E129" s="10" t="s">
        <v>208</v>
      </c>
      <c r="F129" t="s">
        <v>208</v>
      </c>
    </row>
    <row r="130" spans="1:6" x14ac:dyDescent="0.25">
      <c r="A130" s="5" t="s">
        <v>208</v>
      </c>
      <c r="B130" s="6" t="s">
        <v>180</v>
      </c>
      <c r="C130" s="7" t="s">
        <v>208</v>
      </c>
      <c r="D130" s="7" t="s">
        <v>208</v>
      </c>
      <c r="E130" s="7" t="s">
        <v>208</v>
      </c>
      <c r="F130" s="8" t="s">
        <v>208</v>
      </c>
    </row>
    <row r="131" spans="1:6" x14ac:dyDescent="0.25">
      <c r="A131" s="9" t="s">
        <v>181</v>
      </c>
      <c r="B131" t="s">
        <v>182</v>
      </c>
      <c r="C131" s="10">
        <v>1380</v>
      </c>
      <c r="D131" s="10">
        <v>8370</v>
      </c>
      <c r="E131" s="10">
        <v>13910.9</v>
      </c>
      <c r="F131" s="11" t="s">
        <v>208</v>
      </c>
    </row>
    <row r="132" spans="1:6" x14ac:dyDescent="0.25">
      <c r="A132" s="9" t="s">
        <v>183</v>
      </c>
      <c r="B132" t="s">
        <v>184</v>
      </c>
      <c r="C132" s="10">
        <v>1</v>
      </c>
      <c r="D132" s="10">
        <v>29.5</v>
      </c>
      <c r="E132" s="10">
        <v>544.85</v>
      </c>
      <c r="F132" s="11" t="s">
        <v>208</v>
      </c>
    </row>
    <row r="133" spans="1:6" x14ac:dyDescent="0.25">
      <c r="A133" s="9" t="s">
        <v>185</v>
      </c>
      <c r="B133" t="s">
        <v>186</v>
      </c>
      <c r="C133" s="10">
        <v>0</v>
      </c>
      <c r="D133" s="10">
        <v>0</v>
      </c>
      <c r="E133" s="10">
        <v>0</v>
      </c>
      <c r="F133" s="11" t="s">
        <v>208</v>
      </c>
    </row>
    <row r="134" spans="1:6" x14ac:dyDescent="0.25">
      <c r="A134" s="9" t="s">
        <v>187</v>
      </c>
      <c r="B134" t="s">
        <v>188</v>
      </c>
      <c r="C134" s="10">
        <v>81805.78</v>
      </c>
      <c r="D134" s="10">
        <v>384486.69999999995</v>
      </c>
      <c r="E134" s="10">
        <v>382052.94999999995</v>
      </c>
      <c r="F134" s="11" t="s">
        <v>208</v>
      </c>
    </row>
    <row r="135" spans="1:6" s="1" customFormat="1" ht="15.75" thickBot="1" x14ac:dyDescent="0.3">
      <c r="A135" s="12" t="s">
        <v>206</v>
      </c>
      <c r="B135" s="13" t="s">
        <v>208</v>
      </c>
      <c r="C135" s="14">
        <v>83186.78</v>
      </c>
      <c r="D135" s="14">
        <v>392886.19999999995</v>
      </c>
      <c r="E135" s="14">
        <v>396508.69999999995</v>
      </c>
      <c r="F135" s="15">
        <f>(D135-E135)/E135</f>
        <v>-9.1359912153251635E-3</v>
      </c>
    </row>
    <row r="136" spans="1:6" ht="15.75" thickBot="1" x14ac:dyDescent="0.3">
      <c r="A136" t="s">
        <v>208</v>
      </c>
      <c r="B136" t="s">
        <v>208</v>
      </c>
      <c r="C136" s="10" t="s">
        <v>208</v>
      </c>
      <c r="D136" s="10" t="s">
        <v>208</v>
      </c>
      <c r="E136" s="10" t="s">
        <v>208</v>
      </c>
      <c r="F136" t="s">
        <v>208</v>
      </c>
    </row>
    <row r="137" spans="1:6" x14ac:dyDescent="0.25">
      <c r="A137" s="5" t="s">
        <v>208</v>
      </c>
      <c r="B137" s="6" t="s">
        <v>189</v>
      </c>
      <c r="C137" s="7" t="s">
        <v>208</v>
      </c>
      <c r="D137" s="7" t="s">
        <v>208</v>
      </c>
      <c r="E137" s="7" t="s">
        <v>208</v>
      </c>
      <c r="F137" s="8" t="s">
        <v>208</v>
      </c>
    </row>
    <row r="138" spans="1:6" x14ac:dyDescent="0.25">
      <c r="A138" s="9" t="s">
        <v>190</v>
      </c>
      <c r="B138" t="s">
        <v>191</v>
      </c>
      <c r="C138" s="10">
        <v>417.12</v>
      </c>
      <c r="D138" s="10">
        <v>2149.9899999999998</v>
      </c>
      <c r="E138" s="10">
        <v>2706.38</v>
      </c>
      <c r="F138" s="11" t="s">
        <v>208</v>
      </c>
    </row>
    <row r="139" spans="1:6" s="1" customFormat="1" ht="15.75" thickBot="1" x14ac:dyDescent="0.3">
      <c r="A139" s="12" t="s">
        <v>206</v>
      </c>
      <c r="B139" s="13" t="s">
        <v>208</v>
      </c>
      <c r="C139" s="14">
        <v>417.12</v>
      </c>
      <c r="D139" s="14">
        <v>2149.9899999999998</v>
      </c>
      <c r="E139" s="14">
        <v>2706.38</v>
      </c>
      <c r="F139" s="15">
        <f>(D139-E139)/E139</f>
        <v>-0.20558458161825033</v>
      </c>
    </row>
    <row r="140" spans="1:6" ht="15.75" thickBot="1" x14ac:dyDescent="0.3">
      <c r="A140" t="s">
        <v>208</v>
      </c>
      <c r="B140" t="s">
        <v>208</v>
      </c>
      <c r="C140" s="10" t="s">
        <v>208</v>
      </c>
      <c r="D140" s="10" t="s">
        <v>208</v>
      </c>
      <c r="E140" s="10" t="s">
        <v>208</v>
      </c>
      <c r="F140" t="s">
        <v>208</v>
      </c>
    </row>
    <row r="141" spans="1:6" x14ac:dyDescent="0.25">
      <c r="A141" s="5" t="s">
        <v>208</v>
      </c>
      <c r="B141" s="6" t="s">
        <v>192</v>
      </c>
      <c r="C141" s="7" t="s">
        <v>208</v>
      </c>
      <c r="D141" s="7" t="s">
        <v>208</v>
      </c>
      <c r="E141" s="7" t="s">
        <v>208</v>
      </c>
      <c r="F141" s="8" t="s">
        <v>208</v>
      </c>
    </row>
    <row r="142" spans="1:6" x14ac:dyDescent="0.25">
      <c r="A142" s="9" t="s">
        <v>193</v>
      </c>
      <c r="B142" t="s">
        <v>194</v>
      </c>
      <c r="C142" s="10">
        <v>247.44</v>
      </c>
      <c r="D142" s="10">
        <v>1280.67</v>
      </c>
      <c r="E142" s="10">
        <v>1527.48</v>
      </c>
      <c r="F142" s="11" t="s">
        <v>208</v>
      </c>
    </row>
    <row r="143" spans="1:6" s="1" customFormat="1" ht="15.75" thickBot="1" x14ac:dyDescent="0.3">
      <c r="A143" s="12" t="s">
        <v>206</v>
      </c>
      <c r="B143" s="13" t="s">
        <v>208</v>
      </c>
      <c r="C143" s="14">
        <v>247.44</v>
      </c>
      <c r="D143" s="14">
        <v>1280.67</v>
      </c>
      <c r="E143" s="14">
        <v>1527.48</v>
      </c>
      <c r="F143" s="15">
        <f>(D143-E143)/E143</f>
        <v>-0.16157985701940447</v>
      </c>
    </row>
    <row r="144" spans="1:6" ht="15.75" thickBot="1" x14ac:dyDescent="0.3">
      <c r="A144" t="s">
        <v>208</v>
      </c>
      <c r="B144" t="s">
        <v>208</v>
      </c>
      <c r="C144" s="10" t="s">
        <v>208</v>
      </c>
      <c r="D144" s="10" t="s">
        <v>208</v>
      </c>
      <c r="E144" s="10" t="s">
        <v>208</v>
      </c>
      <c r="F144" t="s">
        <v>208</v>
      </c>
    </row>
    <row r="145" spans="1:6" x14ac:dyDescent="0.25">
      <c r="A145" s="5" t="s">
        <v>208</v>
      </c>
      <c r="B145" s="6" t="s">
        <v>195</v>
      </c>
      <c r="C145" s="7" t="s">
        <v>208</v>
      </c>
      <c r="D145" s="7" t="s">
        <v>208</v>
      </c>
      <c r="E145" s="7" t="s">
        <v>208</v>
      </c>
      <c r="F145" s="8" t="s">
        <v>208</v>
      </c>
    </row>
    <row r="146" spans="1:6" x14ac:dyDescent="0.25">
      <c r="A146" s="9" t="s">
        <v>196</v>
      </c>
      <c r="B146" t="s">
        <v>197</v>
      </c>
      <c r="C146" s="10">
        <v>247.06</v>
      </c>
      <c r="D146" s="10">
        <v>540.90000000000009</v>
      </c>
      <c r="E146" s="10">
        <v>0</v>
      </c>
      <c r="F146" s="11" t="s">
        <v>208</v>
      </c>
    </row>
    <row r="147" spans="1:6" s="1" customFormat="1" ht="15.75" thickBot="1" x14ac:dyDescent="0.3">
      <c r="A147" s="12" t="s">
        <v>206</v>
      </c>
      <c r="B147" s="13" t="s">
        <v>208</v>
      </c>
      <c r="C147" s="14">
        <v>247.06</v>
      </c>
      <c r="D147" s="14">
        <v>540.90000000000009</v>
      </c>
      <c r="E147" s="14">
        <v>0</v>
      </c>
      <c r="F147" s="15">
        <f>IFERROR((D147-E147)/D147,0)</f>
        <v>1</v>
      </c>
    </row>
    <row r="148" spans="1:6" ht="15.75" thickBot="1" x14ac:dyDescent="0.3">
      <c r="A148" t="s">
        <v>208</v>
      </c>
      <c r="B148" t="s">
        <v>208</v>
      </c>
      <c r="C148" s="10" t="s">
        <v>208</v>
      </c>
      <c r="D148" s="10" t="s">
        <v>208</v>
      </c>
      <c r="E148" s="10" t="s">
        <v>208</v>
      </c>
      <c r="F148" t="s">
        <v>208</v>
      </c>
    </row>
    <row r="149" spans="1:6" x14ac:dyDescent="0.25">
      <c r="A149" s="5" t="s">
        <v>208</v>
      </c>
      <c r="B149" s="6" t="s">
        <v>198</v>
      </c>
      <c r="C149" s="7" t="s">
        <v>208</v>
      </c>
      <c r="D149" s="7" t="s">
        <v>208</v>
      </c>
      <c r="E149" s="7" t="s">
        <v>208</v>
      </c>
      <c r="F149" s="8" t="s">
        <v>208</v>
      </c>
    </row>
    <row r="150" spans="1:6" x14ac:dyDescent="0.25">
      <c r="A150" s="9" t="s">
        <v>199</v>
      </c>
      <c r="B150" t="s">
        <v>200</v>
      </c>
      <c r="C150" s="10">
        <v>0</v>
      </c>
      <c r="D150" s="10">
        <v>0</v>
      </c>
      <c r="E150" s="10">
        <v>0</v>
      </c>
      <c r="F150" s="11" t="s">
        <v>208</v>
      </c>
    </row>
    <row r="151" spans="1:6" s="1" customFormat="1" ht="15.75" thickBot="1" x14ac:dyDescent="0.3">
      <c r="A151" s="12" t="s">
        <v>206</v>
      </c>
      <c r="B151" s="13" t="s">
        <v>208</v>
      </c>
      <c r="C151" s="14">
        <v>0</v>
      </c>
      <c r="D151" s="14">
        <v>0</v>
      </c>
      <c r="E151" s="14">
        <v>0</v>
      </c>
      <c r="F151" s="15">
        <f>IFERROR((D151-E151)/E151,0)</f>
        <v>0</v>
      </c>
    </row>
    <row r="152" spans="1:6" ht="15.75" thickBot="1" x14ac:dyDescent="0.3">
      <c r="A152" t="s">
        <v>208</v>
      </c>
      <c r="B152" t="s">
        <v>208</v>
      </c>
      <c r="C152" s="10" t="s">
        <v>208</v>
      </c>
      <c r="D152" s="10" t="s">
        <v>208</v>
      </c>
      <c r="E152" s="10" t="s">
        <v>208</v>
      </c>
      <c r="F152" t="s">
        <v>208</v>
      </c>
    </row>
    <row r="153" spans="1:6" x14ac:dyDescent="0.25">
      <c r="A153" s="5" t="s">
        <v>208</v>
      </c>
      <c r="B153" s="6" t="s">
        <v>201</v>
      </c>
      <c r="C153" s="7" t="s">
        <v>208</v>
      </c>
      <c r="D153" s="7" t="s">
        <v>208</v>
      </c>
      <c r="E153" s="7" t="s">
        <v>208</v>
      </c>
      <c r="F153" s="8" t="s">
        <v>208</v>
      </c>
    </row>
    <row r="154" spans="1:6" x14ac:dyDescent="0.25">
      <c r="A154" s="9" t="s">
        <v>202</v>
      </c>
      <c r="B154" t="s">
        <v>201</v>
      </c>
      <c r="C154" s="10">
        <v>11800.08</v>
      </c>
      <c r="D154" s="10">
        <v>51687.18</v>
      </c>
      <c r="E154" s="10">
        <v>0</v>
      </c>
      <c r="F154" s="11" t="s">
        <v>208</v>
      </c>
    </row>
    <row r="155" spans="1:6" s="1" customFormat="1" ht="15.75" thickBot="1" x14ac:dyDescent="0.3">
      <c r="A155" s="12" t="s">
        <v>206</v>
      </c>
      <c r="B155" s="13" t="s">
        <v>208</v>
      </c>
      <c r="C155" s="14">
        <v>11800.08</v>
      </c>
      <c r="D155" s="14">
        <v>51687.18</v>
      </c>
      <c r="E155" s="14">
        <v>0</v>
      </c>
      <c r="F155" s="15">
        <f>IFERROR((D155-E155)/D155,0)</f>
        <v>1</v>
      </c>
    </row>
    <row r="156" spans="1:6" x14ac:dyDescent="0.25">
      <c r="A156" t="s">
        <v>208</v>
      </c>
      <c r="B156" t="s">
        <v>208</v>
      </c>
      <c r="C156" s="10" t="s">
        <v>208</v>
      </c>
      <c r="D156" s="10" t="s">
        <v>208</v>
      </c>
      <c r="E156" s="10" t="s">
        <v>208</v>
      </c>
      <c r="F156" t="s">
        <v>208</v>
      </c>
    </row>
    <row r="157" spans="1:6" s="1" customFormat="1" ht="15.75" thickBot="1" x14ac:dyDescent="0.3">
      <c r="A157" s="19" t="s">
        <v>207</v>
      </c>
      <c r="B157" s="18" t="s">
        <v>208</v>
      </c>
      <c r="C157" s="20">
        <v>1063309.02</v>
      </c>
      <c r="D157" s="20">
        <v>5057288.42</v>
      </c>
      <c r="E157" s="20">
        <v>5295813.58</v>
      </c>
      <c r="F157" s="15">
        <f>(D157-E157)/E157</f>
        <v>-4.5040324096906774E-2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Circuit Clerk April 2026 Monthly Report</dc:title>
  <dc:creator>Jennifer L. Rathunde</dc:creator>
  <cp:lastModifiedBy>Jennifer L. Rathunde</cp:lastModifiedBy>
  <dcterms:created xsi:type="dcterms:W3CDTF">2026-04-16T19:07:52Z</dcterms:created>
  <dcterms:modified xsi:type="dcterms:W3CDTF">2026-05-15T14:51:06Z</dcterms:modified>
</cp:coreProperties>
</file>